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32760" yWindow="5940" windowWidth="28830" windowHeight="5985" activeTab="0"/>
  </bookViews>
  <sheets>
    <sheet name="INDEX" sheetId="1" r:id="rId1"/>
    <sheet name="R_PTW 2020vs2019" sheetId="2" r:id="rId2"/>
    <sheet name="R_PTW NEW 2020vs2019" sheetId="3" r:id="rId3"/>
    <sheet name="R_MC NEW 2020vs2019" sheetId="4" r:id="rId4"/>
    <sheet name="R_MC 2020 rankings" sheetId="5" r:id="rId5"/>
    <sheet name="R_MP NEW 2020vs2019" sheetId="6" r:id="rId6"/>
    <sheet name="R_MP_2020 ranking" sheetId="7" r:id="rId7"/>
    <sheet name="R_PTW USED 2020vs2019" sheetId="8" r:id="rId8"/>
    <sheet name="R_MC&amp;MP structure 2020" sheetId="9" r:id="rId9"/>
  </sheets>
  <definedNames>
    <definedName name="_xlfn.IFERROR" hidden="1">#NAME?</definedName>
    <definedName name="_xlnm.Print_Area" localSheetId="4">'R_MC 2020 rankings'!$B$2:$X$67</definedName>
    <definedName name="_xlnm.Print_Area" localSheetId="3">'R_MC NEW 2020vs2019'!$A$1:$Q$41</definedName>
    <definedName name="_xlnm.Print_Area" localSheetId="8">'R_MC&amp;MP structure 2020'!$A$1:$N$48</definedName>
    <definedName name="_xlnm.Print_Area" localSheetId="5">'R_MP NEW 2020vs2019'!$A$1:$Q$41</definedName>
    <definedName name="_xlnm.Print_Area" localSheetId="6">'R_MP_2020 ranking'!$B$1:$I$14</definedName>
    <definedName name="_xlnm.Print_Area" localSheetId="1">'R_PTW 2020vs2019'!$A$1:$O$39</definedName>
    <definedName name="_xlnm.Print_Area" localSheetId="2">'R_PTW NEW 2020vs2019'!$A$1:$O$39</definedName>
    <definedName name="_xlnm.Print_Area" localSheetId="7">'R_PTW USED 2020vs2019'!$A$1:$O$39</definedName>
  </definedNames>
  <calcPr fullCalcOnLoad="1"/>
</workbook>
</file>

<file path=xl/sharedStrings.xml><?xml version="1.0" encoding="utf-8"?>
<sst xmlns="http://schemas.openxmlformats.org/spreadsheetml/2006/main" count="420" uniqueCount="155">
  <si>
    <t>BMW</t>
  </si>
  <si>
    <t>MAR</t>
  </si>
  <si>
    <t>INDEX</t>
  </si>
  <si>
    <t>MOPEDS</t>
  </si>
  <si>
    <t>MOTORCYCLES</t>
  </si>
  <si>
    <t>TOTAL</t>
  </si>
  <si>
    <t>TYPE</t>
  </si>
  <si>
    <t>JAN</t>
  </si>
  <si>
    <t>FEB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</si>
  <si>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</si>
  <si>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</si>
  <si>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</si>
  <si>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</si>
  <si>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</si>
  <si>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</si>
  <si>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</si>
  <si>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</si>
  <si>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</si>
  <si>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change TOTAL y/y</t>
  </si>
  <si>
    <t>change NEW y/y</t>
  </si>
  <si>
    <t>change USED y/y</t>
  </si>
  <si>
    <t>NEW MC - share%</t>
  </si>
  <si>
    <t>NEW MP - share%</t>
  </si>
  <si>
    <t>YTD</t>
  </si>
  <si>
    <t>MOTORCYCLE</t>
  </si>
  <si>
    <t>MOPED</t>
  </si>
  <si>
    <t>YAMAHA</t>
  </si>
  <si>
    <t>HONDA</t>
  </si>
  <si>
    <t>JUNAK</t>
  </si>
  <si>
    <t>SUZUKI</t>
  </si>
  <si>
    <t>ZIPP</t>
  </si>
  <si>
    <t>KAWASAKI</t>
  </si>
  <si>
    <t>HARLEY-DAVIDSON</t>
  </si>
  <si>
    <t>KTM</t>
  </si>
  <si>
    <t>change
y/y</t>
  </si>
  <si>
    <t>MC PZPM 2008</t>
  </si>
  <si>
    <t>MC PZPM 2009</t>
  </si>
  <si>
    <t>YEAR</t>
  </si>
  <si>
    <t>New MC*</t>
  </si>
  <si>
    <t>New MP*</t>
  </si>
  <si>
    <t>NEW</t>
  </si>
  <si>
    <t>USED</t>
  </si>
  <si>
    <t xml:space="preserve">TYPE </t>
  </si>
  <si>
    <t>REMARK:* It was assumed that new motorcycles and mopeds are those without date of first registration abroad and not older than 3 year</t>
  </si>
  <si>
    <t>REMARK* It was assumed that new motorcycles and mopeds are those without date of first registration abroad and not older than 3 year
** figures contain also PTW without first registration date abroad, which are older than 3 years</t>
  </si>
  <si>
    <t>REMARK* It was assumed that new motorcycles and mopeds are those without date of first registration abroad and not older than 3 years</t>
  </si>
  <si>
    <t>ROMET MOTORS</t>
  </si>
  <si>
    <t>Segment</t>
  </si>
  <si>
    <t>BIG SCOOTER</t>
  </si>
  <si>
    <t>CHOPPER &amp; CRUISER</t>
  </si>
  <si>
    <t>STREET</t>
  </si>
  <si>
    <t>SPORT</t>
  </si>
  <si>
    <t>SUPERSPORT</t>
  </si>
  <si>
    <t>TOURIST</t>
  </si>
  <si>
    <t>ON/OFF</t>
  </si>
  <si>
    <t>OFF ROAD</t>
  </si>
  <si>
    <t>No.</t>
  </si>
  <si>
    <t>Make</t>
  </si>
  <si>
    <t>Engine Capacity</t>
  </si>
  <si>
    <t>Share %</t>
  </si>
  <si>
    <t>% Change</t>
  </si>
  <si>
    <t>Change
y/y</t>
  </si>
  <si>
    <t>in units</t>
  </si>
  <si>
    <t>other</t>
  </si>
  <si>
    <t>Grand total</t>
  </si>
  <si>
    <t>sub ttl 1-10</t>
  </si>
  <si>
    <t>Other makes</t>
  </si>
  <si>
    <t>BIG SCOOTER ttl</t>
  </si>
  <si>
    <t>CHOPPER &amp; CRUISER ttl</t>
  </si>
  <si>
    <t>STREET ttl</t>
  </si>
  <si>
    <t>SPORT ttl</t>
  </si>
  <si>
    <t>SUPERSPORT ttl</t>
  </si>
  <si>
    <t>TOURIST ttl</t>
  </si>
  <si>
    <t>ON/OFF ttl</t>
  </si>
  <si>
    <t>OFF ROAD ttl</t>
  </si>
  <si>
    <t>Other ttl</t>
  </si>
  <si>
    <t>HUSQVARNA</t>
  </si>
  <si>
    <t>BARTON</t>
  </si>
  <si>
    <t xml:space="preserve">Source: PZPM analysis based on Central Register of Vehicles, Ministry of  Digital Affairs 
</t>
  </si>
  <si>
    <t>REGISTRATIONS (PZPM analysis based on Central Register of Vehicles, Ministry of Digital Affairs (CEP MC) - Total Market</t>
  </si>
  <si>
    <t>Source: PZPM analysis based on Central Register of Vehicles Ministry of Digital Affairs (CEP MC)</t>
  </si>
  <si>
    <t>Marka</t>
  </si>
  <si>
    <t>LONGJIA</t>
  </si>
  <si>
    <t>TOTAL 2019</t>
  </si>
  <si>
    <t>change 2019/2018</t>
  </si>
  <si>
    <t>2019
Share %</t>
  </si>
  <si>
    <t>YEAR 2019:</t>
  </si>
  <si>
    <t>NEW MC* 2019</t>
  </si>
  <si>
    <t>USED MC** 2019</t>
  </si>
  <si>
    <t>TOTAL MC 2019</t>
  </si>
  <si>
    <t>NEW MP* 2019</t>
  </si>
  <si>
    <t>USED MP** 2019</t>
  </si>
  <si>
    <t>TOTAL MP 2019</t>
  </si>
  <si>
    <t>KYMCO</t>
  </si>
  <si>
    <t>R_MC 2020 rankings</t>
  </si>
  <si>
    <t>R_MP_2020 ranking</t>
  </si>
  <si>
    <t>R_MC&amp;MP structure 2020</t>
  </si>
  <si>
    <t>MC and MP SHARE in TOTAL FIRST REGISTRATIONS, YEAR 2020</t>
  </si>
  <si>
    <t>R_PTW 2020vs2019</t>
  </si>
  <si>
    <t>FIRST REGISTRATIONS OF PTW, 2020 VS 2019</t>
  </si>
  <si>
    <t>R_PTW NEW 2020vs2019</t>
  </si>
  <si>
    <t>FIRST REGISTRATIONS OF NEW* PTW, 2020 vs 2019</t>
  </si>
  <si>
    <t>R_MC NEW 2020vs2019</t>
  </si>
  <si>
    <t>FIRST REGISTRATIONS OF NEW* MC, 2020 vs 2019</t>
  </si>
  <si>
    <t>R_MP NEW 2020vs2019</t>
  </si>
  <si>
    <t>FIRST REGISTRATIONS OF NEW* MP, 2020 vs 2019</t>
  </si>
  <si>
    <t>R_PTW USED 2020vs2019</t>
  </si>
  <si>
    <t>FIRST REGISTRATIONS OF NEW USED PTW, 2020 VS 2019</t>
  </si>
  <si>
    <t>FIRST REGISTRATION OF NEW AND USED PTW JANUARY - DECEMBER 2019</t>
  </si>
  <si>
    <t>FIRST REGISTRATION OF NEW PTW JANUARY - DECEMBER 2019</t>
  </si>
  <si>
    <t>change 2020/2019</t>
  </si>
  <si>
    <t>NEW and USED PTW FIRST REGISTRATIONS IN POLAND in units, 2020</t>
  </si>
  <si>
    <t>TOTAL 2020</t>
  </si>
  <si>
    <t>2020 CHANGE % m/m</t>
  </si>
  <si>
    <t>2020 vs 2019 CHANGE %  y/y</t>
  </si>
  <si>
    <t>NEW PTW FIRST REGISTRATIONS IN POLAND in units, 2020</t>
  </si>
  <si>
    <t>NEW MC FIRST REGISTRATIONS IN POLAND in units, 2020 vs 2019</t>
  </si>
  <si>
    <t>New* MOTORCYCLE - makes ranking - 2020 YTD</t>
  </si>
  <si>
    <t>New MOTORCYCLES - makes ranking by DCC - 2020 YTD</t>
  </si>
  <si>
    <t>New MOTORCYCLES - makes ranking by segments - 2020 YTD</t>
  </si>
  <si>
    <t>2020
Share %</t>
  </si>
  <si>
    <t>NEW MP FIRST REGISTRATIONS IN POLAND in units, 2020 vs 2019</t>
  </si>
  <si>
    <t>New* MOPEDS - Top 10 makes ranking - 2020 YTD</t>
  </si>
  <si>
    <t>USED PTW FIRST REGISTRATIONS IN POLAND in units, 2020</t>
  </si>
  <si>
    <t>2020 vs 2018 CHANGE %  y/y</t>
  </si>
  <si>
    <t>FIRST REGISTRATION OF USED PTW JANUARY - DECEMBER 2019</t>
  </si>
  <si>
    <t>MC and MP SHARE in TOTAL FIRST REGISTRATIONS, in units, YEAR 2020</t>
  </si>
  <si>
    <t>YEAR 2020:</t>
  </si>
  <si>
    <t>NEW MC* 2020</t>
  </si>
  <si>
    <t>USED MC** 2020</t>
  </si>
  <si>
    <t>TOTAL MC 2020</t>
  </si>
  <si>
    <t>NEW MP* 2020</t>
  </si>
  <si>
    <t>USED MP** 2020</t>
  </si>
  <si>
    <t>TOTAL MP 2020</t>
  </si>
  <si>
    <t>electric</t>
  </si>
  <si>
    <t>SUNRA</t>
  </si>
  <si>
    <t>&lt;=125cc</t>
  </si>
  <si>
    <t>&gt;750cc</t>
  </si>
  <si>
    <t>125cc&lt;engine capacity&lt;=250cc</t>
  </si>
  <si>
    <t>250cc&lt;engine capacity&lt;=500cc</t>
  </si>
  <si>
    <t>500cc&lt;engine capacity&lt;=750cc</t>
  </si>
  <si>
    <t>engine capacity&gt;750cc</t>
  </si>
  <si>
    <t>BENELLI</t>
  </si>
  <si>
    <t>TORQ</t>
  </si>
  <si>
    <t>ZHONGNENG</t>
  </si>
  <si>
    <t>RAZEM 1-10</t>
  </si>
  <si>
    <t>POZOSTAŁE MARKI</t>
  </si>
  <si>
    <t>RAZEM</t>
  </si>
  <si>
    <t>FIRST REGISTRATIONS of NEW* MC, TOP 10 BRANDS JUNUARY-DECEMBER 2020</t>
  </si>
  <si>
    <t>FIRST REGISTRATIONS MP, TOP 10 BRANDS JUNUARY-DECEMBER 2020</t>
  </si>
  <si>
    <t>DECEMBER</t>
  </si>
  <si>
    <t>January - December</t>
  </si>
  <si>
    <t>KEEWAY</t>
  </si>
  <si>
    <t>others</t>
  </si>
  <si>
    <t>YADEA</t>
  </si>
</sst>
</file>

<file path=xl/styles.xml><?xml version="1.0" encoding="utf-8"?>
<styleSheet xmlns="http://schemas.openxmlformats.org/spreadsheetml/2006/main">
  <numFmts count="3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_-* #,##0.00\ _€_-;\-* #,##0.00\ _€_-;_-* &quot;-&quot;??\ _€_-;_-@_-"/>
    <numFmt numFmtId="167" formatCode="_-* #,##0\ _€_-;\-* #,##0\ _€_-;_-* &quot;-&quot;\ _€_-;_-@_-"/>
    <numFmt numFmtId="168" formatCode="_-* #,##0.00\ &quot;€&quot;_-;\-* #,##0.00\ &quot;€&quot;_-;_-* &quot;-&quot;??\ &quot;€&quot;_-;_-@_-"/>
    <numFmt numFmtId="169" formatCode="_-* #,##0\ &quot;€&quot;_-;\-* #,##0\ &quot;€&quot;_-;_-* &quot;-&quot;\ &quot;€&quot;_-;_-@_-"/>
    <numFmt numFmtId="170" formatCode="0.0%"/>
    <numFmt numFmtId="171" formatCode="_(* #,##0.00_);_(* \(#,##0.00\);_(* &quot;-&quot;??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&quot;$&quot;* #,##0_);_(&quot;$&quot;* \(#,##0\);_(&quot;$&quot;* &quot;-&quot;_);_(@_)"/>
    <numFmt numFmtId="175" formatCode="dd\-mmm\-yy"/>
    <numFmt numFmtId="176" formatCode="_-* #,##0\ _z_ł_-;\-* #,##0\ _z_ł_-;_-* &quot;-&quot;??\ _z_ł_-;_-@_-"/>
    <numFmt numFmtId="177" formatCode="_-* #,##0.0\ _z_ł_-;\-* #,##0.0\ _z_ł_-;_-* &quot;-&quot;??\ _z_ł_-;_-@_-"/>
    <numFmt numFmtId="178" formatCode="0.000000"/>
    <numFmt numFmtId="179" formatCode="_-* #,##0.000\ _z_ł_-;\-* #,##0.000\ _z_ł_-;_-* &quot;-&quot;??\ _z_ł_-;_-@_-"/>
    <numFmt numFmtId="180" formatCode="_-* #,##0.0000\ _z_ł_-;\-* #,##0.0000\ _z_ł_-;_-* &quot;-&quot;??\ _z_ł_-;_-@_-"/>
    <numFmt numFmtId="181" formatCode="&quot;Tak&quot;;&quot;Tak&quot;;&quot;Nie&quot;"/>
    <numFmt numFmtId="182" formatCode="&quot;Prawda&quot;;&quot;Prawda&quot;;&quot;Fałsz&quot;"/>
    <numFmt numFmtId="183" formatCode="&quot;Włączone&quot;;&quot;Włączone&quot;;&quot;Wyłączone&quot;"/>
    <numFmt numFmtId="184" formatCode="[$€-2]\ #,##0.00_);[Red]\([$€-2]\ #,##0.00\)"/>
    <numFmt numFmtId="185" formatCode="0.0"/>
    <numFmt numFmtId="186" formatCode="dd/mmm/yyyy"/>
    <numFmt numFmtId="187" formatCode="mmm"/>
    <numFmt numFmtId="188" formatCode="_-* #.##0\ _z_ł_-;\-* #.##0\ _z_ł_-;_-* &quot;-&quot;??\ _z_ł_-;_-@_-"/>
    <numFmt numFmtId="189" formatCode="#,##0_ ;\-#,##0\ "/>
    <numFmt numFmtId="190" formatCode="_-* #\ ##0\ _z_ł_-;\-* #\ ##0\ _z_ł_-;_-* &quot;-&quot;??\ _z_ł_-;_-@_-"/>
    <numFmt numFmtId="191" formatCode="0\.0%"/>
    <numFmt numFmtId="192" formatCode="[$-415]d\ mmmm\ yyyy"/>
  </numFmts>
  <fonts count="5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name val="Tahoma"/>
      <family val="2"/>
    </font>
    <font>
      <i/>
      <sz val="9"/>
      <name val="Arial"/>
      <family val="2"/>
    </font>
    <font>
      <b/>
      <sz val="11"/>
      <name val="Tahoma"/>
      <family val="2"/>
    </font>
    <font>
      <b/>
      <sz val="10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10"/>
      <color indexed="10"/>
      <name val="Tahoma"/>
      <family val="2"/>
    </font>
    <font>
      <sz val="8"/>
      <color indexed="8"/>
      <name val="Arial"/>
      <family val="0"/>
    </font>
    <font>
      <sz val="6.3"/>
      <color indexed="8"/>
      <name val="Arial"/>
      <family val="0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7.1"/>
      <color indexed="8"/>
      <name val="Calibri"/>
      <family val="0"/>
    </font>
    <font>
      <sz val="10.5"/>
      <color indexed="8"/>
      <name val="Arial"/>
      <family val="0"/>
    </font>
    <font>
      <sz val="9.5"/>
      <color indexed="8"/>
      <name val="Arial"/>
      <family val="0"/>
    </font>
    <font>
      <b/>
      <sz val="10"/>
      <color indexed="8"/>
      <name val="Tahoma"/>
      <family val="2"/>
    </font>
    <font>
      <sz val="11"/>
      <color indexed="8"/>
      <name val="Calibri"/>
      <family val="2"/>
    </font>
    <font>
      <sz val="10"/>
      <color indexed="30"/>
      <name val="Arial"/>
      <family val="2"/>
    </font>
    <font>
      <b/>
      <sz val="9"/>
      <color indexed="8"/>
      <name val="Arial"/>
      <family val="0"/>
    </font>
    <font>
      <sz val="9"/>
      <color indexed="8"/>
      <name val="Arial"/>
      <family val="0"/>
    </font>
    <font>
      <b/>
      <sz val="11"/>
      <color indexed="8"/>
      <name val="Arial"/>
      <family val="0"/>
    </font>
    <font>
      <b/>
      <sz val="2"/>
      <color indexed="8"/>
      <name val="Arial"/>
      <family val="0"/>
    </font>
    <font>
      <b/>
      <sz val="11"/>
      <color indexed="8"/>
      <name val="Calibri"/>
      <family val="0"/>
    </font>
    <font>
      <b/>
      <sz val="11.25"/>
      <color indexed="8"/>
      <name val="Arial"/>
      <family val="0"/>
    </font>
    <font>
      <b/>
      <sz val="11.75"/>
      <color indexed="8"/>
      <name val="Arial"/>
      <family val="0"/>
    </font>
    <font>
      <b/>
      <sz val="10"/>
      <color theme="1"/>
      <name val="Tahoma"/>
      <family val="2"/>
    </font>
    <font>
      <sz val="11"/>
      <color theme="1"/>
      <name val="Calibri"/>
      <family val="2"/>
    </font>
    <font>
      <sz val="10"/>
      <color rgb="FF0070C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04997999966144562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>
        <color indexed="8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>
        <color indexed="8"/>
      </bottom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24" fillId="3" borderId="0" applyNumberFormat="0" applyBorder="0" applyAlignment="0" applyProtection="0"/>
    <xf numFmtId="0" fontId="19" fillId="20" borderId="1" applyNumberFormat="0" applyAlignment="0" applyProtection="0"/>
    <xf numFmtId="0" fontId="14" fillId="21" borderId="2" applyNumberFormat="0" applyAlignment="0" applyProtection="0"/>
    <xf numFmtId="0" fontId="10" fillId="7" borderId="1" applyNumberFormat="0" applyAlignment="0" applyProtection="0"/>
    <xf numFmtId="0" fontId="11" fillId="20" borderId="3" applyNumberFormat="0" applyAlignment="0" applyProtection="0"/>
    <xf numFmtId="0" fontId="12" fillId="4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7" applyNumberFormat="0" applyFill="0" applyAlignment="0" applyProtection="0"/>
    <xf numFmtId="0" fontId="14" fillId="21" borderId="2" applyNumberFormat="0" applyAlignment="0" applyProtection="0"/>
    <xf numFmtId="0" fontId="13" fillId="0" borderId="7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8" applyNumberFormat="0" applyFont="0" applyAlignment="0" applyProtection="0"/>
    <xf numFmtId="0" fontId="19" fillId="20" borderId="1" applyNumberFormat="0" applyAlignment="0" applyProtection="0"/>
    <xf numFmtId="0" fontId="2" fillId="0" borderId="0" applyNumberFormat="0" applyFill="0" applyBorder="0" applyAlignment="0" applyProtection="0"/>
    <xf numFmtId="0" fontId="11" fillId="20" borderId="3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4" fillId="3" borderId="0" applyNumberFormat="0" applyBorder="0" applyAlignment="0" applyProtection="0"/>
  </cellStyleXfs>
  <cellXfs count="282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NumberFormat="1" applyFill="1" applyBorder="1" applyAlignment="1">
      <alignment/>
    </xf>
    <xf numFmtId="0" fontId="0" fillId="0" borderId="11" xfId="0" applyBorder="1" applyAlignment="1">
      <alignment/>
    </xf>
    <xf numFmtId="0" fontId="5" fillId="0" borderId="0" xfId="0" applyFont="1" applyFill="1" applyBorder="1" applyAlignment="1">
      <alignment horizontal="left"/>
    </xf>
    <xf numFmtId="0" fontId="4" fillId="24" borderId="10" xfId="0" applyFont="1" applyFill="1" applyBorder="1" applyAlignment="1">
      <alignment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Alignment="1">
      <alignment/>
    </xf>
    <xf numFmtId="0" fontId="5" fillId="0" borderId="12" xfId="0" applyFont="1" applyFill="1" applyBorder="1" applyAlignment="1">
      <alignment wrapText="1" shrinkToFit="1"/>
    </xf>
    <xf numFmtId="0" fontId="0" fillId="0" borderId="0" xfId="0" applyBorder="1" applyAlignment="1">
      <alignment horizontal="center" vertical="center"/>
    </xf>
    <xf numFmtId="170" fontId="0" fillId="0" borderId="12" xfId="97" applyNumberFormat="1" applyFont="1" applyBorder="1" applyAlignment="1">
      <alignment/>
    </xf>
    <xf numFmtId="0" fontId="0" fillId="0" borderId="0" xfId="0" applyFont="1" applyAlignment="1">
      <alignment/>
    </xf>
    <xf numFmtId="176" fontId="7" fillId="0" borderId="10" xfId="69" applyNumberFormat="1" applyFont="1" applyFill="1" applyBorder="1" applyAlignment="1">
      <alignment wrapText="1"/>
    </xf>
    <xf numFmtId="176" fontId="7" fillId="0" borderId="13" xfId="69" applyNumberFormat="1" applyFont="1" applyFill="1" applyBorder="1" applyAlignment="1">
      <alignment wrapText="1"/>
    </xf>
    <xf numFmtId="176" fontId="0" fillId="0" borderId="0" xfId="69" applyNumberFormat="1" applyFont="1" applyBorder="1" applyAlignment="1">
      <alignment/>
    </xf>
    <xf numFmtId="3" fontId="0" fillId="0" borderId="0" xfId="0" applyNumberFormat="1" applyFill="1" applyBorder="1" applyAlignment="1">
      <alignment/>
    </xf>
    <xf numFmtId="176" fontId="0" fillId="0" borderId="0" xfId="69" applyNumberFormat="1" applyFont="1" applyFill="1" applyBorder="1" applyAlignment="1">
      <alignment/>
    </xf>
    <xf numFmtId="176" fontId="0" fillId="0" borderId="0" xfId="0" applyNumberFormat="1" applyBorder="1" applyAlignment="1">
      <alignment/>
    </xf>
    <xf numFmtId="176" fontId="0" fillId="0" borderId="0" xfId="0" applyNumberFormat="1" applyAlignment="1">
      <alignment/>
    </xf>
    <xf numFmtId="176" fontId="7" fillId="0" borderId="14" xfId="69" applyNumberFormat="1" applyFont="1" applyFill="1" applyBorder="1" applyAlignment="1">
      <alignment horizontal="center"/>
    </xf>
    <xf numFmtId="176" fontId="7" fillId="0" borderId="10" xfId="69" applyNumberFormat="1" applyFont="1" applyFill="1" applyBorder="1" applyAlignment="1">
      <alignment horizontal="center"/>
    </xf>
    <xf numFmtId="176" fontId="0" fillId="0" borderId="0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170" fontId="0" fillId="0" borderId="0" xfId="97" applyNumberFormat="1" applyFont="1" applyAlignment="1">
      <alignment/>
    </xf>
    <xf numFmtId="176" fontId="4" fillId="24" borderId="10" xfId="69" applyNumberFormat="1" applyFont="1" applyFill="1" applyBorder="1" applyAlignment="1">
      <alignment wrapText="1"/>
    </xf>
    <xf numFmtId="170" fontId="0" fillId="0" borderId="0" xfId="97" applyNumberFormat="1" applyFill="1" applyBorder="1" applyAlignment="1">
      <alignment shrinkToFit="1"/>
    </xf>
    <xf numFmtId="0" fontId="0" fillId="0" borderId="0" xfId="0" applyFill="1" applyBorder="1" applyAlignment="1">
      <alignment horizontal="center"/>
    </xf>
    <xf numFmtId="0" fontId="0" fillId="0" borderId="0" xfId="0" applyFont="1" applyBorder="1" applyAlignment="1">
      <alignment/>
    </xf>
    <xf numFmtId="170" fontId="0" fillId="0" borderId="0" xfId="97" applyNumberFormat="1" applyFill="1" applyBorder="1" applyAlignment="1">
      <alignment/>
    </xf>
    <xf numFmtId="0" fontId="0" fillId="0" borderId="0" xfId="0" applyFont="1" applyFill="1" applyBorder="1" applyAlignment="1">
      <alignment/>
    </xf>
    <xf numFmtId="170" fontId="0" fillId="0" borderId="0" xfId="97" applyNumberFormat="1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vertical="center"/>
    </xf>
    <xf numFmtId="0" fontId="5" fillId="0" borderId="10" xfId="0" applyFont="1" applyFill="1" applyBorder="1" applyAlignment="1">
      <alignment/>
    </xf>
    <xf numFmtId="0" fontId="25" fillId="0" borderId="10" xfId="0" applyFont="1" applyFill="1" applyBorder="1" applyAlignment="1">
      <alignment/>
    </xf>
    <xf numFmtId="0" fontId="25" fillId="24" borderId="1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176" fontId="7" fillId="0" borderId="15" xfId="69" applyNumberFormat="1" applyFont="1" applyFill="1" applyBorder="1" applyAlignment="1">
      <alignment wrapText="1"/>
    </xf>
    <xf numFmtId="0" fontId="5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176" fontId="0" fillId="0" borderId="10" xfId="69" applyNumberFormat="1" applyFont="1" applyFill="1" applyBorder="1" applyAlignment="1">
      <alignment/>
    </xf>
    <xf numFmtId="0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170" fontId="0" fillId="0" borderId="0" xfId="98" applyNumberFormat="1" applyFont="1" applyFill="1" applyBorder="1" applyAlignment="1">
      <alignment/>
    </xf>
    <xf numFmtId="176" fontId="0" fillId="0" borderId="0" xfId="71" applyNumberFormat="1" applyFont="1" applyFill="1" applyBorder="1" applyAlignment="1">
      <alignment/>
    </xf>
    <xf numFmtId="176" fontId="0" fillId="0" borderId="0" xfId="71" applyNumberFormat="1" applyFont="1" applyFill="1" applyBorder="1" applyAlignment="1">
      <alignment vertical="center"/>
    </xf>
    <xf numFmtId="176" fontId="7" fillId="0" borderId="0" xfId="71" applyNumberFormat="1" applyFont="1" applyFill="1" applyBorder="1" applyAlignment="1">
      <alignment horizontal="center"/>
    </xf>
    <xf numFmtId="176" fontId="7" fillId="0" borderId="0" xfId="71" applyNumberFormat="1" applyFont="1" applyFill="1" applyBorder="1" applyAlignment="1">
      <alignment wrapText="1"/>
    </xf>
    <xf numFmtId="176" fontId="7" fillId="0" borderId="0" xfId="71" applyNumberFormat="1" applyFont="1" applyFill="1" applyBorder="1" applyAlignment="1">
      <alignment horizontal="right" wrapText="1"/>
    </xf>
    <xf numFmtId="176" fontId="0" fillId="0" borderId="0" xfId="71" applyNumberFormat="1" applyFill="1" applyBorder="1" applyAlignment="1">
      <alignment/>
    </xf>
    <xf numFmtId="170" fontId="0" fillId="0" borderId="0" xfId="98" applyNumberFormat="1" applyFill="1" applyBorder="1" applyAlignment="1">
      <alignment/>
    </xf>
    <xf numFmtId="0" fontId="0" fillId="0" borderId="0" xfId="0" applyFont="1" applyBorder="1" applyAlignment="1">
      <alignment/>
    </xf>
    <xf numFmtId="176" fontId="4" fillId="0" borderId="0" xfId="71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176" fontId="0" fillId="0" borderId="0" xfId="71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vertical="center"/>
    </xf>
    <xf numFmtId="0" fontId="5" fillId="0" borderId="10" xfId="0" applyFont="1" applyFill="1" applyBorder="1" applyAlignment="1">
      <alignment/>
    </xf>
    <xf numFmtId="0" fontId="5" fillId="22" borderId="10" xfId="0" applyFont="1" applyFill="1" applyBorder="1" applyAlignment="1">
      <alignment/>
    </xf>
    <xf numFmtId="0" fontId="0" fillId="0" borderId="17" xfId="0" applyNumberFormat="1" applyBorder="1" applyAlignment="1">
      <alignment/>
    </xf>
    <xf numFmtId="176" fontId="7" fillId="0" borderId="10" xfId="71" applyNumberFormat="1" applyFont="1" applyFill="1" applyBorder="1" applyAlignment="1">
      <alignment wrapText="1"/>
    </xf>
    <xf numFmtId="176" fontId="7" fillId="0" borderId="18" xfId="69" applyNumberFormat="1" applyFont="1" applyFill="1" applyBorder="1" applyAlignment="1">
      <alignment wrapText="1"/>
    </xf>
    <xf numFmtId="176" fontId="0" fillId="0" borderId="19" xfId="69" applyNumberFormat="1" applyFont="1" applyFill="1" applyBorder="1" applyAlignment="1">
      <alignment/>
    </xf>
    <xf numFmtId="0" fontId="0" fillId="0" borderId="0" xfId="91" applyBorder="1" applyAlignment="1">
      <alignment vertical="center" wrapText="1"/>
      <protection/>
    </xf>
    <xf numFmtId="0" fontId="0" fillId="0" borderId="0" xfId="91">
      <alignment/>
      <protection/>
    </xf>
    <xf numFmtId="0" fontId="0" fillId="0" borderId="0" xfId="91" applyBorder="1" applyAlignment="1">
      <alignment horizontal="center" vertical="center" wrapText="1"/>
      <protection/>
    </xf>
    <xf numFmtId="0" fontId="0" fillId="0" borderId="0" xfId="91" applyFill="1" applyBorder="1" applyAlignment="1">
      <alignment horizontal="center" vertical="center"/>
      <protection/>
    </xf>
    <xf numFmtId="0" fontId="0" fillId="0" borderId="0" xfId="91" applyBorder="1" applyAlignment="1">
      <alignment horizontal="center" vertical="center"/>
      <protection/>
    </xf>
    <xf numFmtId="0" fontId="0" fillId="0" borderId="0" xfId="91" applyBorder="1">
      <alignment/>
      <protection/>
    </xf>
    <xf numFmtId="0" fontId="0" fillId="0" borderId="0" xfId="91" applyNumberFormat="1" applyFill="1" applyBorder="1">
      <alignment/>
      <protection/>
    </xf>
    <xf numFmtId="170" fontId="0" fillId="0" borderId="0" xfId="99" applyNumberFormat="1" applyFill="1" applyBorder="1" applyAlignment="1">
      <alignment/>
    </xf>
    <xf numFmtId="170" fontId="0" fillId="0" borderId="0" xfId="99" applyNumberFormat="1" applyBorder="1" applyAlignment="1">
      <alignment/>
    </xf>
    <xf numFmtId="0" fontId="0" fillId="0" borderId="0" xfId="91" applyFill="1" applyBorder="1">
      <alignment/>
      <protection/>
    </xf>
    <xf numFmtId="0" fontId="27" fillId="0" borderId="0" xfId="91" applyFont="1" applyFill="1" applyBorder="1">
      <alignment/>
      <protection/>
    </xf>
    <xf numFmtId="170" fontId="0" fillId="0" borderId="12" xfId="98" applyNumberFormat="1" applyFont="1" applyBorder="1" applyAlignment="1">
      <alignment/>
    </xf>
    <xf numFmtId="170" fontId="0" fillId="0" borderId="0" xfId="98" applyNumberFormat="1" applyFont="1" applyBorder="1" applyAlignment="1">
      <alignment/>
    </xf>
    <xf numFmtId="0" fontId="6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0" fillId="24" borderId="10" xfId="0" applyFill="1" applyBorder="1" applyAlignment="1">
      <alignment/>
    </xf>
    <xf numFmtId="170" fontId="0" fillId="0" borderId="0" xfId="98" applyNumberFormat="1" applyFont="1" applyBorder="1" applyAlignment="1">
      <alignment/>
    </xf>
    <xf numFmtId="170" fontId="0" fillId="0" borderId="0" xfId="98" applyNumberFormat="1" applyFont="1" applyBorder="1" applyAlignment="1">
      <alignment shrinkToFit="1"/>
    </xf>
    <xf numFmtId="170" fontId="6" fillId="0" borderId="0" xfId="98" applyNumberFormat="1" applyFont="1" applyBorder="1" applyAlignment="1">
      <alignment shrinkToFit="1"/>
    </xf>
    <xf numFmtId="176" fontId="7" fillId="0" borderId="10" xfId="71" applyNumberFormat="1" applyFont="1" applyFill="1" applyBorder="1" applyAlignment="1">
      <alignment vertical="center" wrapText="1"/>
    </xf>
    <xf numFmtId="176" fontId="7" fillId="0" borderId="20" xfId="71" applyNumberFormat="1" applyFont="1" applyFill="1" applyBorder="1" applyAlignment="1">
      <alignment wrapText="1"/>
    </xf>
    <xf numFmtId="0" fontId="0" fillId="0" borderId="0" xfId="0" applyNumberFormat="1" applyBorder="1" applyAlignment="1">
      <alignment/>
    </xf>
    <xf numFmtId="170" fontId="0" fillId="0" borderId="0" xfId="98" applyNumberFormat="1" applyAlignment="1">
      <alignment/>
    </xf>
    <xf numFmtId="0" fontId="0" fillId="0" borderId="21" xfId="0" applyNumberFormat="1" applyBorder="1" applyAlignment="1">
      <alignment/>
    </xf>
    <xf numFmtId="170" fontId="0" fillId="0" borderId="0" xfId="98" applyNumberFormat="1" applyFont="1" applyAlignment="1">
      <alignment/>
    </xf>
    <xf numFmtId="176" fontId="0" fillId="0" borderId="10" xfId="71" applyNumberFormat="1" applyFont="1" applyFill="1" applyBorder="1" applyAlignment="1">
      <alignment/>
    </xf>
    <xf numFmtId="0" fontId="29" fillId="0" borderId="0" xfId="0" applyFont="1" applyAlignment="1">
      <alignment/>
    </xf>
    <xf numFmtId="170" fontId="0" fillId="0" borderId="0" xfId="99" applyNumberFormat="1" applyAlignment="1">
      <alignment/>
    </xf>
    <xf numFmtId="0" fontId="29" fillId="0" borderId="0" xfId="0" applyFont="1" applyAlignment="1">
      <alignment wrapText="1"/>
    </xf>
    <xf numFmtId="0" fontId="0" fillId="0" borderId="10" xfId="0" applyFont="1" applyFill="1" applyBorder="1" applyAlignment="1">
      <alignment/>
    </xf>
    <xf numFmtId="177" fontId="7" fillId="0" borderId="18" xfId="69" applyNumberFormat="1" applyFont="1" applyFill="1" applyBorder="1" applyAlignment="1">
      <alignment wrapText="1"/>
    </xf>
    <xf numFmtId="0" fontId="28" fillId="0" borderId="0" xfId="91" applyFont="1" applyBorder="1" applyAlignment="1">
      <alignment vertical="center" wrapText="1"/>
      <protection/>
    </xf>
    <xf numFmtId="0" fontId="28" fillId="0" borderId="0" xfId="91" applyFont="1">
      <alignment/>
      <protection/>
    </xf>
    <xf numFmtId="0" fontId="28" fillId="0" borderId="12" xfId="91" applyFont="1" applyBorder="1" applyAlignment="1">
      <alignment vertical="center" wrapText="1"/>
      <protection/>
    </xf>
    <xf numFmtId="0" fontId="28" fillId="25" borderId="18" xfId="90" applyFont="1" applyFill="1" applyBorder="1" applyAlignment="1">
      <alignment horizontal="center" vertical="center"/>
      <protection/>
    </xf>
    <xf numFmtId="0" fontId="28" fillId="25" borderId="22" xfId="90" applyFont="1" applyFill="1" applyBorder="1" applyAlignment="1">
      <alignment horizontal="center" vertical="center"/>
      <protection/>
    </xf>
    <xf numFmtId="0" fontId="28" fillId="25" borderId="18" xfId="90" applyNumberFormat="1" applyFont="1" applyFill="1" applyBorder="1" applyAlignment="1">
      <alignment horizontal="center" vertical="center"/>
      <protection/>
    </xf>
    <xf numFmtId="0" fontId="28" fillId="25" borderId="13" xfId="90" applyFont="1" applyFill="1" applyBorder="1" applyAlignment="1">
      <alignment horizontal="center" vertical="center"/>
      <protection/>
    </xf>
    <xf numFmtId="0" fontId="28" fillId="0" borderId="0" xfId="91" applyFont="1" applyBorder="1" applyAlignment="1">
      <alignment horizontal="center" vertical="center" wrapText="1"/>
      <protection/>
    </xf>
    <xf numFmtId="0" fontId="28" fillId="0" borderId="0" xfId="91" applyNumberFormat="1" applyFont="1" applyFill="1" applyBorder="1">
      <alignment/>
      <protection/>
    </xf>
    <xf numFmtId="0" fontId="28" fillId="0" borderId="12" xfId="91" applyFont="1" applyBorder="1">
      <alignment/>
      <protection/>
    </xf>
    <xf numFmtId="0" fontId="28" fillId="0" borderId="18" xfId="91" applyFont="1" applyBorder="1">
      <alignment/>
      <protection/>
    </xf>
    <xf numFmtId="0" fontId="31" fillId="25" borderId="15" xfId="91" applyFont="1" applyFill="1" applyBorder="1">
      <alignment/>
      <protection/>
    </xf>
    <xf numFmtId="0" fontId="28" fillId="25" borderId="15" xfId="91" applyFont="1" applyFill="1" applyBorder="1">
      <alignment/>
      <protection/>
    </xf>
    <xf numFmtId="170" fontId="52" fillId="25" borderId="10" xfId="90" applyNumberFormat="1" applyFont="1" applyFill="1" applyBorder="1">
      <alignment/>
      <protection/>
    </xf>
    <xf numFmtId="0" fontId="28" fillId="0" borderId="12" xfId="91" applyFont="1" applyFill="1" applyBorder="1">
      <alignment/>
      <protection/>
    </xf>
    <xf numFmtId="0" fontId="33" fillId="25" borderId="11" xfId="91" applyFont="1" applyFill="1" applyBorder="1">
      <alignment/>
      <protection/>
    </xf>
    <xf numFmtId="170" fontId="33" fillId="25" borderId="16" xfId="99" applyNumberFormat="1" applyFont="1" applyFill="1" applyBorder="1" applyAlignment="1">
      <alignment/>
    </xf>
    <xf numFmtId="0" fontId="33" fillId="25" borderId="15" xfId="91" applyFont="1" applyFill="1" applyBorder="1">
      <alignment/>
      <protection/>
    </xf>
    <xf numFmtId="170" fontId="31" fillId="25" borderId="13" xfId="99" applyNumberFormat="1" applyFont="1" applyFill="1" applyBorder="1" applyAlignment="1">
      <alignment/>
    </xf>
    <xf numFmtId="170" fontId="31" fillId="25" borderId="10" xfId="99" applyNumberFormat="1" applyFont="1" applyFill="1" applyBorder="1" applyAlignment="1">
      <alignment/>
    </xf>
    <xf numFmtId="0" fontId="31" fillId="25" borderId="23" xfId="91" applyFont="1" applyFill="1" applyBorder="1">
      <alignment/>
      <protection/>
    </xf>
    <xf numFmtId="0" fontId="28" fillId="25" borderId="24" xfId="91" applyFont="1" applyFill="1" applyBorder="1">
      <alignment/>
      <protection/>
    </xf>
    <xf numFmtId="0" fontId="31" fillId="25" borderId="24" xfId="91" applyFont="1" applyFill="1" applyBorder="1">
      <alignment/>
      <protection/>
    </xf>
    <xf numFmtId="0" fontId="28" fillId="0" borderId="0" xfId="91" applyFont="1" applyFill="1" applyBorder="1">
      <alignment/>
      <protection/>
    </xf>
    <xf numFmtId="0" fontId="28" fillId="0" borderId="0" xfId="91" applyFont="1" applyBorder="1">
      <alignment/>
      <protection/>
    </xf>
    <xf numFmtId="0" fontId="28" fillId="0" borderId="0" xfId="90" applyFont="1">
      <alignment/>
      <protection/>
    </xf>
    <xf numFmtId="0" fontId="31" fillId="25" borderId="24" xfId="91" applyFont="1" applyFill="1" applyBorder="1">
      <alignment/>
      <protection/>
    </xf>
    <xf numFmtId="0" fontId="28" fillId="0" borderId="24" xfId="91" applyFont="1" applyBorder="1">
      <alignment/>
      <protection/>
    </xf>
    <xf numFmtId="0" fontId="30" fillId="0" borderId="0" xfId="90" applyFont="1" applyFill="1" applyBorder="1" applyAlignment="1">
      <alignment vertical="center"/>
      <protection/>
    </xf>
    <xf numFmtId="0" fontId="31" fillId="25" borderId="15" xfId="91" applyFont="1" applyFill="1" applyBorder="1">
      <alignment/>
      <protection/>
    </xf>
    <xf numFmtId="0" fontId="31" fillId="25" borderId="11" xfId="91" applyFont="1" applyFill="1" applyBorder="1">
      <alignment/>
      <protection/>
    </xf>
    <xf numFmtId="0" fontId="34" fillId="0" borderId="0" xfId="91" applyFont="1" applyFill="1" applyBorder="1">
      <alignment/>
      <protection/>
    </xf>
    <xf numFmtId="170" fontId="52" fillId="25" borderId="16" xfId="99" applyNumberFormat="1" applyFont="1" applyFill="1" applyBorder="1" applyAlignment="1">
      <alignment/>
    </xf>
    <xf numFmtId="176" fontId="7" fillId="0" borderId="10" xfId="69" applyNumberFormat="1" applyFont="1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5" fillId="0" borderId="10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1" xfId="0" applyFont="1" applyBorder="1" applyAlignment="1">
      <alignment/>
    </xf>
    <xf numFmtId="0" fontId="7" fillId="0" borderId="10" xfId="69" applyNumberFormat="1" applyFont="1" applyFill="1" applyBorder="1" applyAlignment="1">
      <alignment wrapText="1"/>
    </xf>
    <xf numFmtId="0" fontId="7" fillId="0" borderId="10" xfId="69" applyNumberFormat="1" applyFont="1" applyFill="1" applyBorder="1" applyAlignment="1">
      <alignment horizontal="right" wrapText="1"/>
    </xf>
    <xf numFmtId="0" fontId="0" fillId="0" borderId="10" xfId="69" applyNumberFormat="1" applyFill="1" applyBorder="1" applyAlignment="1">
      <alignment/>
    </xf>
    <xf numFmtId="0" fontId="0" fillId="0" borderId="10" xfId="0" applyNumberFormat="1" applyFill="1" applyBorder="1" applyAlignment="1">
      <alignment/>
    </xf>
    <xf numFmtId="0" fontId="0" fillId="0" borderId="20" xfId="0" applyFont="1" applyBorder="1" applyAlignment="1">
      <alignment/>
    </xf>
    <xf numFmtId="0" fontId="53" fillId="0" borderId="18" xfId="0" applyFont="1" applyBorder="1" applyAlignment="1">
      <alignment horizontal="right"/>
    </xf>
    <xf numFmtId="0" fontId="53" fillId="0" borderId="12" xfId="0" applyFont="1" applyBorder="1" applyAlignment="1">
      <alignment horizontal="right"/>
    </xf>
    <xf numFmtId="0" fontId="28" fillId="0" borderId="25" xfId="91" applyFont="1" applyBorder="1">
      <alignment/>
      <protection/>
    </xf>
    <xf numFmtId="176" fontId="0" fillId="0" borderId="0" xfId="69" applyNumberFormat="1" applyFont="1" applyFill="1" applyBorder="1" applyAlignment="1">
      <alignment/>
    </xf>
    <xf numFmtId="170" fontId="0" fillId="0" borderId="0" xfId="99" applyNumberFormat="1" applyFont="1" applyFill="1" applyBorder="1" applyAlignment="1">
      <alignment/>
    </xf>
    <xf numFmtId="0" fontId="54" fillId="0" borderId="0" xfId="0" applyFont="1" applyAlignment="1">
      <alignment/>
    </xf>
    <xf numFmtId="0" fontId="1" fillId="0" borderId="0" xfId="78" applyAlignment="1" applyProtection="1">
      <alignment/>
      <protection/>
    </xf>
    <xf numFmtId="0" fontId="1" fillId="0" borderId="0" xfId="78" applyFill="1" applyBorder="1" applyAlignment="1" applyProtection="1">
      <alignment vertical="center"/>
      <protection/>
    </xf>
    <xf numFmtId="170" fontId="0" fillId="0" borderId="20" xfId="99" applyNumberFormat="1" applyFont="1" applyBorder="1" applyAlignment="1">
      <alignment shrinkToFit="1"/>
    </xf>
    <xf numFmtId="170" fontId="28" fillId="0" borderId="26" xfId="99" applyNumberFormat="1" applyFont="1" applyBorder="1" applyAlignment="1">
      <alignment/>
    </xf>
    <xf numFmtId="170" fontId="5" fillId="0" borderId="0" xfId="99" applyNumberFormat="1" applyFont="1" applyAlignment="1">
      <alignment/>
    </xf>
    <xf numFmtId="170" fontId="6" fillId="0" borderId="0" xfId="99" applyNumberFormat="1" applyFont="1" applyBorder="1" applyAlignment="1">
      <alignment shrinkToFit="1"/>
    </xf>
    <xf numFmtId="170" fontId="0" fillId="0" borderId="0" xfId="99" applyNumberFormat="1" applyFont="1" applyBorder="1" applyAlignment="1">
      <alignment shrinkToFit="1"/>
    </xf>
    <xf numFmtId="170" fontId="31" fillId="25" borderId="19" xfId="90" applyNumberFormat="1" applyFont="1" applyFill="1" applyBorder="1" applyAlignment="1">
      <alignment vertical="center"/>
      <protection/>
    </xf>
    <xf numFmtId="3" fontId="31" fillId="25" borderId="25" xfId="90" applyNumberFormat="1" applyFont="1" applyFill="1" applyBorder="1" applyAlignment="1">
      <alignment vertical="center"/>
      <protection/>
    </xf>
    <xf numFmtId="170" fontId="0" fillId="0" borderId="0" xfId="99" applyNumberFormat="1" applyBorder="1" applyAlignment="1">
      <alignment shrinkToFit="1"/>
    </xf>
    <xf numFmtId="176" fontId="0" fillId="0" borderId="20" xfId="69" applyNumberFormat="1" applyFill="1" applyBorder="1" applyAlignment="1">
      <alignment/>
    </xf>
    <xf numFmtId="176" fontId="7" fillId="0" borderId="20" xfId="69" applyNumberFormat="1" applyFont="1" applyFill="1" applyBorder="1" applyAlignment="1">
      <alignment wrapText="1"/>
    </xf>
    <xf numFmtId="170" fontId="7" fillId="0" borderId="20" xfId="99" applyNumberFormat="1" applyFont="1" applyFill="1" applyBorder="1" applyAlignment="1">
      <alignment horizontal="right" wrapText="1"/>
    </xf>
    <xf numFmtId="0" fontId="0" fillId="0" borderId="10" xfId="0" applyFont="1" applyBorder="1" applyAlignment="1">
      <alignment/>
    </xf>
    <xf numFmtId="0" fontId="0" fillId="0" borderId="16" xfId="0" applyFont="1" applyBorder="1" applyAlignment="1">
      <alignment/>
    </xf>
    <xf numFmtId="176" fontId="0" fillId="0" borderId="19" xfId="0" applyNumberFormat="1" applyFont="1" applyBorder="1" applyAlignment="1">
      <alignment/>
    </xf>
    <xf numFmtId="176" fontId="0" fillId="0" borderId="10" xfId="69" applyNumberFormat="1" applyBorder="1" applyAlignment="1">
      <alignment vertical="center"/>
    </xf>
    <xf numFmtId="170" fontId="7" fillId="0" borderId="10" xfId="99" applyNumberFormat="1" applyFont="1" applyBorder="1" applyAlignment="1">
      <alignment horizontal="center" vertical="center" wrapText="1"/>
    </xf>
    <xf numFmtId="176" fontId="7" fillId="0" borderId="10" xfId="69" applyNumberFormat="1" applyFont="1" applyBorder="1" applyAlignment="1">
      <alignment vertical="center" wrapText="1"/>
    </xf>
    <xf numFmtId="170" fontId="28" fillId="0" borderId="13" xfId="99" applyNumberFormat="1" applyFont="1" applyBorder="1" applyAlignment="1">
      <alignment vertical="center"/>
    </xf>
    <xf numFmtId="170" fontId="28" fillId="0" borderId="27" xfId="99" applyNumberFormat="1" applyFont="1" applyBorder="1" applyAlignment="1">
      <alignment vertical="center"/>
    </xf>
    <xf numFmtId="9" fontId="31" fillId="25" borderId="28" xfId="99" applyFont="1" applyFill="1" applyBorder="1" applyAlignment="1">
      <alignment vertical="center"/>
    </xf>
    <xf numFmtId="9" fontId="31" fillId="25" borderId="29" xfId="99" applyFont="1" applyFill="1" applyBorder="1" applyAlignment="1">
      <alignment vertical="center"/>
    </xf>
    <xf numFmtId="0" fontId="52" fillId="25" borderId="15" xfId="90" applyFont="1" applyFill="1" applyBorder="1">
      <alignment/>
      <protection/>
    </xf>
    <xf numFmtId="9" fontId="52" fillId="25" borderId="16" xfId="99" applyFont="1" applyFill="1" applyBorder="1" applyAlignment="1">
      <alignment/>
    </xf>
    <xf numFmtId="0" fontId="28" fillId="0" borderId="18" xfId="90" applyFont="1" applyBorder="1" applyAlignment="1">
      <alignment horizontal="center" vertical="center"/>
      <protection/>
    </xf>
    <xf numFmtId="0" fontId="28" fillId="0" borderId="13" xfId="90" applyFont="1" applyBorder="1" applyAlignment="1">
      <alignment vertical="center"/>
      <protection/>
    </xf>
    <xf numFmtId="3" fontId="28" fillId="0" borderId="18" xfId="90" applyNumberFormat="1" applyFont="1" applyBorder="1" applyAlignment="1">
      <alignment vertical="center"/>
      <protection/>
    </xf>
    <xf numFmtId="10" fontId="28" fillId="0" borderId="22" xfId="99" applyNumberFormat="1" applyFont="1" applyBorder="1" applyAlignment="1">
      <alignment vertical="center"/>
    </xf>
    <xf numFmtId="10" fontId="28" fillId="0" borderId="20" xfId="99" applyNumberFormat="1" applyFont="1" applyBorder="1" applyAlignment="1">
      <alignment vertical="center"/>
    </xf>
    <xf numFmtId="0" fontId="28" fillId="0" borderId="12" xfId="90" applyFont="1" applyBorder="1" applyAlignment="1">
      <alignment horizontal="center" vertical="center"/>
      <protection/>
    </xf>
    <xf numFmtId="0" fontId="28" fillId="0" borderId="27" xfId="90" applyFont="1" applyBorder="1" applyAlignment="1">
      <alignment vertical="center"/>
      <protection/>
    </xf>
    <xf numFmtId="3" fontId="28" fillId="0" borderId="12" xfId="90" applyNumberFormat="1" applyFont="1" applyBorder="1" applyAlignment="1">
      <alignment vertical="center"/>
      <protection/>
    </xf>
    <xf numFmtId="10" fontId="28" fillId="0" borderId="26" xfId="99" applyNumberFormat="1" applyFont="1" applyBorder="1" applyAlignment="1">
      <alignment vertical="center"/>
    </xf>
    <xf numFmtId="10" fontId="28" fillId="0" borderId="0" xfId="99" applyNumberFormat="1" applyFont="1" applyAlignment="1">
      <alignment vertical="center"/>
    </xf>
    <xf numFmtId="0" fontId="28" fillId="0" borderId="25" xfId="90" applyFont="1" applyBorder="1" applyAlignment="1">
      <alignment horizontal="center" vertical="center"/>
      <protection/>
    </xf>
    <xf numFmtId="0" fontId="28" fillId="0" borderId="19" xfId="90" applyFont="1" applyBorder="1" applyAlignment="1">
      <alignment vertical="center"/>
      <protection/>
    </xf>
    <xf numFmtId="3" fontId="28" fillId="0" borderId="25" xfId="90" applyNumberFormat="1" applyFont="1" applyBorder="1" applyAlignment="1">
      <alignment vertical="center"/>
      <protection/>
    </xf>
    <xf numFmtId="10" fontId="28" fillId="0" borderId="28" xfId="99" applyNumberFormat="1" applyFont="1" applyBorder="1" applyAlignment="1">
      <alignment vertical="center"/>
    </xf>
    <xf numFmtId="10" fontId="28" fillId="0" borderId="29" xfId="99" applyNumberFormat="1" applyFont="1" applyBorder="1" applyAlignment="1">
      <alignment vertical="center"/>
    </xf>
    <xf numFmtId="170" fontId="28" fillId="0" borderId="19" xfId="99" applyNumberFormat="1" applyFont="1" applyBorder="1" applyAlignment="1">
      <alignment vertical="center"/>
    </xf>
    <xf numFmtId="176" fontId="0" fillId="0" borderId="10" xfId="69" applyNumberFormat="1" applyBorder="1" applyAlignment="1">
      <alignment/>
    </xf>
    <xf numFmtId="170" fontId="7" fillId="0" borderId="10" xfId="99" applyNumberFormat="1" applyFont="1" applyBorder="1" applyAlignment="1">
      <alignment horizontal="right" wrapText="1"/>
    </xf>
    <xf numFmtId="176" fontId="7" fillId="0" borderId="10" xfId="69" applyNumberFormat="1" applyFont="1" applyBorder="1" applyAlignment="1">
      <alignment wrapText="1"/>
    </xf>
    <xf numFmtId="0" fontId="25" fillId="0" borderId="10" xfId="0" applyFont="1" applyBorder="1" applyAlignment="1">
      <alignment/>
    </xf>
    <xf numFmtId="0" fontId="0" fillId="0" borderId="10" xfId="91" applyBorder="1">
      <alignment/>
      <protection/>
    </xf>
    <xf numFmtId="189" fontId="0" fillId="0" borderId="10" xfId="69" applyNumberFormat="1" applyBorder="1" applyAlignment="1">
      <alignment/>
    </xf>
    <xf numFmtId="0" fontId="28" fillId="0" borderId="13" xfId="90" applyFont="1" applyBorder="1">
      <alignment/>
      <protection/>
    </xf>
    <xf numFmtId="170" fontId="28" fillId="0" borderId="13" xfId="99" applyNumberFormat="1" applyFont="1" applyBorder="1" applyAlignment="1">
      <alignment/>
    </xf>
    <xf numFmtId="170" fontId="28" fillId="0" borderId="22" xfId="99" applyNumberFormat="1" applyFont="1" applyBorder="1" applyAlignment="1">
      <alignment/>
    </xf>
    <xf numFmtId="0" fontId="28" fillId="0" borderId="27" xfId="90" applyFont="1" applyBorder="1">
      <alignment/>
      <protection/>
    </xf>
    <xf numFmtId="0" fontId="53" fillId="0" borderId="0" xfId="0" applyFont="1" applyAlignment="1">
      <alignment horizontal="right"/>
    </xf>
    <xf numFmtId="170" fontId="28" fillId="0" borderId="27" xfId="99" applyNumberFormat="1" applyFont="1" applyBorder="1" applyAlignment="1">
      <alignment/>
    </xf>
    <xf numFmtId="170" fontId="28" fillId="0" borderId="19" xfId="99" applyNumberFormat="1" applyFont="1" applyBorder="1" applyAlignment="1">
      <alignment/>
    </xf>
    <xf numFmtId="9" fontId="31" fillId="25" borderId="16" xfId="99" applyFont="1" applyFill="1" applyBorder="1" applyAlignment="1">
      <alignment/>
    </xf>
    <xf numFmtId="0" fontId="28" fillId="0" borderId="18" xfId="90" applyFont="1" applyBorder="1">
      <alignment/>
      <protection/>
    </xf>
    <xf numFmtId="0" fontId="28" fillId="0" borderId="12" xfId="90" applyFont="1" applyBorder="1">
      <alignment/>
      <protection/>
    </xf>
    <xf numFmtId="3" fontId="53" fillId="0" borderId="20" xfId="0" applyNumberFormat="1" applyFont="1" applyBorder="1" applyAlignment="1">
      <alignment horizontal="right"/>
    </xf>
    <xf numFmtId="3" fontId="53" fillId="0" borderId="18" xfId="0" applyNumberFormat="1" applyFont="1" applyBorder="1" applyAlignment="1">
      <alignment horizontal="right"/>
    </xf>
    <xf numFmtId="3" fontId="53" fillId="0" borderId="0" xfId="0" applyNumberFormat="1" applyFont="1" applyAlignment="1">
      <alignment horizontal="right"/>
    </xf>
    <xf numFmtId="3" fontId="53" fillId="0" borderId="12" xfId="0" applyNumberFormat="1" applyFont="1" applyBorder="1" applyAlignment="1">
      <alignment horizontal="right"/>
    </xf>
    <xf numFmtId="10" fontId="0" fillId="0" borderId="19" xfId="99" applyNumberFormat="1" applyFont="1" applyBorder="1" applyAlignment="1">
      <alignment/>
    </xf>
    <xf numFmtId="170" fontId="0" fillId="0" borderId="10" xfId="99" applyNumberFormat="1" applyFont="1" applyBorder="1" applyAlignment="1">
      <alignment/>
    </xf>
    <xf numFmtId="3" fontId="52" fillId="25" borderId="15" xfId="90" applyNumberFormat="1" applyFont="1" applyFill="1" applyBorder="1">
      <alignment/>
      <protection/>
    </xf>
    <xf numFmtId="3" fontId="33" fillId="25" borderId="11" xfId="91" applyNumberFormat="1" applyFont="1" applyFill="1" applyBorder="1">
      <alignment/>
      <protection/>
    </xf>
    <xf numFmtId="0" fontId="53" fillId="0" borderId="20" xfId="0" applyFont="1" applyBorder="1" applyAlignment="1">
      <alignment horizontal="right"/>
    </xf>
    <xf numFmtId="10" fontId="28" fillId="0" borderId="0" xfId="99" applyNumberFormat="1" applyFont="1" applyBorder="1" applyAlignment="1">
      <alignment vertical="center"/>
    </xf>
    <xf numFmtId="3" fontId="31" fillId="25" borderId="15" xfId="91" applyNumberFormat="1" applyFont="1" applyFill="1" applyBorder="1">
      <alignment/>
      <protection/>
    </xf>
    <xf numFmtId="0" fontId="53" fillId="0" borderId="13" xfId="0" applyFont="1" applyBorder="1" applyAlignment="1">
      <alignment horizontal="left"/>
    </xf>
    <xf numFmtId="0" fontId="53" fillId="0" borderId="27" xfId="0" applyFont="1" applyBorder="1" applyAlignment="1">
      <alignment horizontal="left"/>
    </xf>
    <xf numFmtId="170" fontId="0" fillId="0" borderId="0" xfId="99" applyNumberFormat="1" applyFont="1" applyAlignment="1">
      <alignment shrinkToFit="1"/>
    </xf>
    <xf numFmtId="170" fontId="0" fillId="0" borderId="20" xfId="99" applyNumberFormat="1" applyBorder="1" applyAlignment="1">
      <alignment shrinkToFit="1"/>
    </xf>
    <xf numFmtId="0" fontId="29" fillId="0" borderId="0" xfId="0" applyFont="1" applyAlignment="1">
      <alignment horizontal="left" wrapText="1"/>
    </xf>
    <xf numFmtId="176" fontId="0" fillId="0" borderId="0" xfId="69" applyNumberFormat="1" applyFont="1" applyFill="1" applyAlignment="1">
      <alignment horizontal="center" vertical="center"/>
    </xf>
    <xf numFmtId="176" fontId="0" fillId="0" borderId="0" xfId="69" applyNumberFormat="1" applyFont="1" applyFill="1" applyAlignment="1">
      <alignment horizontal="center" vertical="center"/>
    </xf>
    <xf numFmtId="176" fontId="26" fillId="0" borderId="13" xfId="69" applyNumberFormat="1" applyFont="1" applyFill="1" applyBorder="1" applyAlignment="1">
      <alignment horizontal="center" vertical="center"/>
    </xf>
    <xf numFmtId="176" fontId="26" fillId="0" borderId="19" xfId="69" applyNumberFormat="1" applyFont="1" applyFill="1" applyBorder="1" applyAlignment="1">
      <alignment horizontal="center" vertical="center"/>
    </xf>
    <xf numFmtId="170" fontId="5" fillId="0" borderId="15" xfId="97" applyNumberFormat="1" applyFont="1" applyBorder="1" applyAlignment="1">
      <alignment horizontal="center" vertical="center" shrinkToFit="1"/>
    </xf>
    <xf numFmtId="170" fontId="5" fillId="0" borderId="16" xfId="97" applyNumberFormat="1" applyFont="1" applyBorder="1" applyAlignment="1">
      <alignment horizontal="center" vertical="center" shrinkToFit="1"/>
    </xf>
    <xf numFmtId="176" fontId="7" fillId="0" borderId="13" xfId="69" applyNumberFormat="1" applyFont="1" applyFill="1" applyBorder="1" applyAlignment="1">
      <alignment horizontal="center" vertical="center" wrapText="1"/>
    </xf>
    <xf numFmtId="176" fontId="7" fillId="0" borderId="19" xfId="69" applyNumberFormat="1" applyFont="1" applyFill="1" applyBorder="1" applyAlignment="1">
      <alignment horizontal="center" vertical="center" wrapText="1"/>
    </xf>
    <xf numFmtId="170" fontId="5" fillId="0" borderId="10" xfId="97" applyNumberFormat="1" applyFont="1" applyBorder="1" applyAlignment="1">
      <alignment horizontal="center" vertical="center" wrapText="1" shrinkToFit="1"/>
    </xf>
    <xf numFmtId="170" fontId="5" fillId="0" borderId="10" xfId="97" applyNumberFormat="1" applyFont="1" applyBorder="1" applyAlignment="1">
      <alignment horizontal="center" vertical="center" shrinkToFit="1"/>
    </xf>
    <xf numFmtId="176" fontId="0" fillId="0" borderId="0" xfId="69" applyNumberFormat="1" applyFont="1" applyAlignment="1">
      <alignment horizontal="center" vertical="center" wrapText="1"/>
    </xf>
    <xf numFmtId="176" fontId="0" fillId="0" borderId="0" xfId="69" applyNumberFormat="1" applyFont="1" applyAlignment="1">
      <alignment horizontal="center" vertical="center"/>
    </xf>
    <xf numFmtId="176" fontId="26" fillId="0" borderId="13" xfId="71" applyNumberFormat="1" applyFont="1" applyFill="1" applyBorder="1" applyAlignment="1">
      <alignment horizontal="center" vertical="center"/>
    </xf>
    <xf numFmtId="176" fontId="26" fillId="0" borderId="19" xfId="71" applyNumberFormat="1" applyFont="1" applyFill="1" applyBorder="1" applyAlignment="1">
      <alignment horizontal="center" vertical="center"/>
    </xf>
    <xf numFmtId="0" fontId="31" fillId="25" borderId="18" xfId="90" applyFont="1" applyFill="1" applyBorder="1" applyAlignment="1">
      <alignment horizontal="center" vertical="center" wrapText="1"/>
      <protection/>
    </xf>
    <xf numFmtId="0" fontId="31" fillId="25" borderId="12" xfId="90" applyFont="1" applyFill="1" applyBorder="1" applyAlignment="1">
      <alignment horizontal="center" vertical="center" wrapText="1"/>
      <protection/>
    </xf>
    <xf numFmtId="0" fontId="31" fillId="25" borderId="25" xfId="90" applyFont="1" applyFill="1" applyBorder="1" applyAlignment="1">
      <alignment horizontal="center" vertical="center" wrapText="1"/>
      <protection/>
    </xf>
    <xf numFmtId="0" fontId="31" fillId="25" borderId="13" xfId="90" applyNumberFormat="1" applyFont="1" applyFill="1" applyBorder="1" applyAlignment="1">
      <alignment horizontal="center" vertical="center"/>
      <protection/>
    </xf>
    <xf numFmtId="0" fontId="31" fillId="25" borderId="27" xfId="90" applyNumberFormat="1" applyFont="1" applyFill="1" applyBorder="1" applyAlignment="1">
      <alignment horizontal="center" vertical="center"/>
      <protection/>
    </xf>
    <xf numFmtId="0" fontId="31" fillId="25" borderId="19" xfId="90" applyNumberFormat="1" applyFont="1" applyFill="1" applyBorder="1" applyAlignment="1">
      <alignment horizontal="center" vertical="center"/>
      <protection/>
    </xf>
    <xf numFmtId="0" fontId="28" fillId="25" borderId="13" xfId="90" applyFont="1" applyFill="1" applyBorder="1" applyAlignment="1">
      <alignment horizontal="center" vertical="center" wrapText="1"/>
      <protection/>
    </xf>
    <xf numFmtId="0" fontId="28" fillId="25" borderId="19" xfId="90" applyFont="1" applyFill="1" applyBorder="1" applyAlignment="1">
      <alignment horizontal="center" vertical="center"/>
      <protection/>
    </xf>
    <xf numFmtId="0" fontId="31" fillId="25" borderId="13" xfId="90" applyFont="1" applyFill="1" applyBorder="1" applyAlignment="1">
      <alignment horizontal="center" vertical="center" wrapText="1"/>
      <protection/>
    </xf>
    <xf numFmtId="0" fontId="31" fillId="25" borderId="27" xfId="90" applyFont="1" applyFill="1" applyBorder="1" applyAlignment="1">
      <alignment horizontal="center" vertical="center" wrapText="1"/>
      <protection/>
    </xf>
    <xf numFmtId="0" fontId="31" fillId="25" borderId="19" xfId="90" applyFont="1" applyFill="1" applyBorder="1" applyAlignment="1">
      <alignment horizontal="center" vertical="center" wrapText="1"/>
      <protection/>
    </xf>
    <xf numFmtId="0" fontId="28" fillId="25" borderId="13" xfId="90" applyFont="1" applyFill="1" applyBorder="1" applyAlignment="1">
      <alignment horizontal="center" vertical="center"/>
      <protection/>
    </xf>
    <xf numFmtId="0" fontId="28" fillId="25" borderId="13" xfId="90" applyNumberFormat="1" applyFont="1" applyFill="1" applyBorder="1" applyAlignment="1">
      <alignment horizontal="center" vertical="center"/>
      <protection/>
    </xf>
    <xf numFmtId="0" fontId="28" fillId="25" borderId="19" xfId="90" applyNumberFormat="1" applyFont="1" applyFill="1" applyBorder="1" applyAlignment="1">
      <alignment horizontal="center" vertical="center"/>
      <protection/>
    </xf>
    <xf numFmtId="0" fontId="30" fillId="0" borderId="29" xfId="90" applyFont="1" applyFill="1" applyBorder="1" applyAlignment="1">
      <alignment horizontal="center" vertical="center"/>
      <protection/>
    </xf>
    <xf numFmtId="0" fontId="31" fillId="25" borderId="30" xfId="90" applyNumberFormat="1" applyFont="1" applyFill="1" applyBorder="1" applyAlignment="1">
      <alignment horizontal="center" vertical="center"/>
      <protection/>
    </xf>
    <xf numFmtId="0" fontId="31" fillId="25" borderId="15" xfId="90" applyFont="1" applyFill="1" applyBorder="1" applyAlignment="1">
      <alignment horizontal="center" vertical="center"/>
      <protection/>
    </xf>
    <xf numFmtId="0" fontId="31" fillId="25" borderId="11" xfId="90" applyFont="1" applyFill="1" applyBorder="1" applyAlignment="1">
      <alignment horizontal="center" vertical="center"/>
      <protection/>
    </xf>
    <xf numFmtId="0" fontId="31" fillId="25" borderId="16" xfId="90" applyFont="1" applyFill="1" applyBorder="1" applyAlignment="1">
      <alignment horizontal="center" vertical="center"/>
      <protection/>
    </xf>
    <xf numFmtId="0" fontId="32" fillId="0" borderId="0" xfId="92" applyFont="1" applyAlignment="1">
      <alignment horizontal="left" vertical="top" wrapText="1"/>
      <protection/>
    </xf>
    <xf numFmtId="0" fontId="31" fillId="25" borderId="10" xfId="91" applyFont="1" applyFill="1" applyBorder="1" applyAlignment="1">
      <alignment horizontal="center"/>
      <protection/>
    </xf>
    <xf numFmtId="0" fontId="31" fillId="25" borderId="15" xfId="91" applyFont="1" applyFill="1" applyBorder="1" applyAlignment="1">
      <alignment horizontal="center"/>
      <protection/>
    </xf>
    <xf numFmtId="0" fontId="33" fillId="25" borderId="19" xfId="91" applyFont="1" applyFill="1" applyBorder="1" applyAlignment="1">
      <alignment horizontal="center"/>
      <protection/>
    </xf>
    <xf numFmtId="0" fontId="33" fillId="25" borderId="10" xfId="91" applyFont="1" applyFill="1" applyBorder="1" applyAlignment="1">
      <alignment horizontal="center"/>
      <protection/>
    </xf>
    <xf numFmtId="0" fontId="32" fillId="0" borderId="20" xfId="92" applyFont="1" applyFill="1" applyBorder="1" applyAlignment="1">
      <alignment horizontal="left"/>
      <protection/>
    </xf>
    <xf numFmtId="0" fontId="33" fillId="25" borderId="15" xfId="91" applyFont="1" applyFill="1" applyBorder="1" applyAlignment="1">
      <alignment horizontal="center"/>
      <protection/>
    </xf>
    <xf numFmtId="0" fontId="33" fillId="25" borderId="16" xfId="91" applyFont="1" applyFill="1" applyBorder="1" applyAlignment="1">
      <alignment horizontal="center"/>
      <protection/>
    </xf>
    <xf numFmtId="0" fontId="0" fillId="0" borderId="0" xfId="91" applyBorder="1" applyAlignment="1">
      <alignment horizontal="center" vertical="center" wrapText="1"/>
      <protection/>
    </xf>
    <xf numFmtId="0" fontId="5" fillId="0" borderId="0" xfId="91" applyFont="1" applyBorder="1" applyAlignment="1">
      <alignment horizontal="center" vertical="center" wrapText="1"/>
      <protection/>
    </xf>
    <xf numFmtId="0" fontId="5" fillId="0" borderId="15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0" xfId="0" applyFont="1" applyAlignment="1">
      <alignment horizontal="left" wrapText="1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15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29" xfId="0" applyFont="1" applyBorder="1" applyAlignment="1">
      <alignment horizontal="center" vertical="center"/>
    </xf>
    <xf numFmtId="170" fontId="5" fillId="0" borderId="15" xfId="98" applyNumberFormat="1" applyFont="1" applyBorder="1" applyAlignment="1">
      <alignment horizontal="center" vertical="center" shrinkToFit="1"/>
    </xf>
    <xf numFmtId="170" fontId="5" fillId="0" borderId="16" xfId="98" applyNumberFormat="1" applyFont="1" applyBorder="1" applyAlignment="1">
      <alignment horizontal="center" vertical="center" shrinkToFit="1"/>
    </xf>
    <xf numFmtId="176" fontId="7" fillId="0" borderId="13" xfId="71" applyNumberFormat="1" applyFont="1" applyFill="1" applyBorder="1" applyAlignment="1">
      <alignment horizontal="center" vertical="center" wrapText="1"/>
    </xf>
    <xf numFmtId="176" fontId="7" fillId="0" borderId="19" xfId="71" applyNumberFormat="1" applyFont="1" applyFill="1" applyBorder="1" applyAlignment="1">
      <alignment horizontal="center" vertical="center" wrapText="1"/>
    </xf>
    <xf numFmtId="170" fontId="5" fillId="0" borderId="15" xfId="98" applyNumberFormat="1" applyFont="1" applyBorder="1" applyAlignment="1">
      <alignment horizontal="center" vertical="center" wrapText="1" shrinkToFit="1"/>
    </xf>
    <xf numFmtId="170" fontId="5" fillId="0" borderId="16" xfId="98" applyNumberFormat="1" applyFont="1" applyBorder="1" applyAlignment="1">
      <alignment horizontal="center" vertical="center" wrapText="1" shrinkToFit="1"/>
    </xf>
  </cellXfs>
  <cellStyles count="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akcent 1" xfId="21"/>
    <cellStyle name="20% — akcent 2" xfId="22"/>
    <cellStyle name="20% — akcent 3" xfId="23"/>
    <cellStyle name="20% — akcent 4" xfId="24"/>
    <cellStyle name="20% — akcent 5" xfId="25"/>
    <cellStyle name="20% — akcent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akcent 1" xfId="33"/>
    <cellStyle name="40% — akcent 2" xfId="34"/>
    <cellStyle name="40% — akcent 3" xfId="35"/>
    <cellStyle name="40% — akcent 4" xfId="36"/>
    <cellStyle name="40% — akcent 5" xfId="37"/>
    <cellStyle name="40% — akcent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akcent 1" xfId="45"/>
    <cellStyle name="60% — akcent 2" xfId="46"/>
    <cellStyle name="60% — akcent 3" xfId="47"/>
    <cellStyle name="60% — akcent 4" xfId="48"/>
    <cellStyle name="60% — akcent 5" xfId="49"/>
    <cellStyle name="60% — akcent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kcent 1" xfId="57"/>
    <cellStyle name="Akcent 2" xfId="58"/>
    <cellStyle name="Akcent 3" xfId="59"/>
    <cellStyle name="Akcent 4" xfId="60"/>
    <cellStyle name="Akcent 5" xfId="61"/>
    <cellStyle name="Akcent 6" xfId="62"/>
    <cellStyle name="Bad" xfId="63"/>
    <cellStyle name="Calculation" xfId="64"/>
    <cellStyle name="Check Cell" xfId="65"/>
    <cellStyle name="Dane wejściowe" xfId="66"/>
    <cellStyle name="Dane wyjściowe" xfId="67"/>
    <cellStyle name="Dobry" xfId="68"/>
    <cellStyle name="Comma" xfId="69"/>
    <cellStyle name="Comma [0]" xfId="70"/>
    <cellStyle name="Dziesiętny 2" xfId="71"/>
    <cellStyle name="Explanatory Text" xfId="72"/>
    <cellStyle name="Good" xfId="73"/>
    <cellStyle name="Heading 1" xfId="74"/>
    <cellStyle name="Heading 2" xfId="75"/>
    <cellStyle name="Heading 3" xfId="76"/>
    <cellStyle name="Heading 4" xfId="77"/>
    <cellStyle name="Hyperlink" xfId="78"/>
    <cellStyle name="Input" xfId="79"/>
    <cellStyle name="Komórka połączona" xfId="80"/>
    <cellStyle name="Komórka zaznaczona" xfId="81"/>
    <cellStyle name="Linked Cell" xfId="82"/>
    <cellStyle name="Nagłówek 1" xfId="83"/>
    <cellStyle name="Nagłówek 2" xfId="84"/>
    <cellStyle name="Nagłówek 3" xfId="85"/>
    <cellStyle name="Nagłówek 4" xfId="86"/>
    <cellStyle name="Neutral" xfId="87"/>
    <cellStyle name="Neutralny" xfId="88"/>
    <cellStyle name="Normalny 2" xfId="89"/>
    <cellStyle name="Normalny 2 2" xfId="90"/>
    <cellStyle name="Normalny 3" xfId="91"/>
    <cellStyle name="Normalny 3 2" xfId="92"/>
    <cellStyle name="Note" xfId="93"/>
    <cellStyle name="Obliczenia" xfId="94"/>
    <cellStyle name="Followed Hyperlink" xfId="95"/>
    <cellStyle name="Output" xfId="96"/>
    <cellStyle name="Percent" xfId="97"/>
    <cellStyle name="Procentowy 2" xfId="98"/>
    <cellStyle name="Procentowy 2 2" xfId="99"/>
    <cellStyle name="Procentowy 3" xfId="100"/>
    <cellStyle name="Suma" xfId="101"/>
    <cellStyle name="Tekst objaśnienia" xfId="102"/>
    <cellStyle name="Tekst ostrzeżenia" xfId="103"/>
    <cellStyle name="Title" xfId="104"/>
    <cellStyle name="Total" xfId="105"/>
    <cellStyle name="Tytuł" xfId="106"/>
    <cellStyle name="Uwaga" xfId="107"/>
    <cellStyle name="Currency" xfId="108"/>
    <cellStyle name="Currency [0]" xfId="109"/>
    <cellStyle name="Warning Text" xfId="110"/>
    <cellStyle name="Zły" xfId="111"/>
  </cellStyles>
  <dxfs count="56"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NEW and USED PTW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2019-2020</a:t>
            </a:r>
          </a:p>
        </c:rich>
      </c:tx>
      <c:layout>
        <c:manualLayout>
          <c:xMode val="factor"/>
          <c:yMode val="factor"/>
          <c:x val="0.08175"/>
          <c:y val="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475"/>
          <c:w val="0.824"/>
          <c:h val="0.82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'R_PTW 2020vs2019'!$C$10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2020vs2019'!$B$2:$M$2</c:f>
              <c:strCache/>
            </c:strRef>
          </c:cat>
          <c:val>
            <c:numRef>
              <c:f>'R_PTW 2020vs2019'!$U$5:$AF$5</c:f>
              <c:numCache/>
            </c:numRef>
          </c:val>
        </c:ser>
        <c:ser>
          <c:idx val="1"/>
          <c:order val="1"/>
          <c:tx>
            <c:strRef>
              <c:f>'R_PTW 2020vs2019'!$B$10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2020vs2019'!$B$2:$M$2</c:f>
              <c:strCache/>
            </c:strRef>
          </c:cat>
          <c:val>
            <c:numRef>
              <c:f>'R_PTW 2020vs2019'!$B$5:$M$5</c:f>
              <c:numCache/>
            </c:numRef>
          </c:val>
        </c:ser>
        <c:axId val="60075074"/>
        <c:axId val="3804755"/>
      </c:barChart>
      <c:catAx>
        <c:axId val="600750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04755"/>
        <c:crosses val="autoZero"/>
        <c:auto val="1"/>
        <c:lblOffset val="100"/>
        <c:tickLblSkip val="1"/>
        <c:noMultiLvlLbl val="0"/>
      </c:catAx>
      <c:valAx>
        <c:axId val="380475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07507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1"/>
          <c:y val="0.38525"/>
          <c:w val="0.12575"/>
          <c:h val="0.1927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First Registrations of new  MC Jan-Nov 2020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Segmentation share</a:t>
            </a:r>
          </a:p>
        </c:rich>
      </c:tx>
      <c:layout>
        <c:manualLayout>
          <c:xMode val="factor"/>
          <c:yMode val="factor"/>
          <c:x val="-0.01025"/>
          <c:y val="-0.03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7775"/>
          <c:y val="0.231"/>
          <c:w val="0.41525"/>
          <c:h val="0.724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Lit>
              <c:ptCount val="9"/>
              <c:pt idx="0">
                <c:v>BIG SCOOTER</c:v>
              </c:pt>
              <c:pt idx="1">
                <c:v>CHOPPER &amp; CRUISER</c:v>
              </c:pt>
              <c:pt idx="2">
                <c:v>STREET</c:v>
              </c:pt>
              <c:pt idx="3">
                <c:v>SPORT</c:v>
              </c:pt>
              <c:pt idx="4">
                <c:v>SUPERSPORT</c:v>
              </c:pt>
              <c:pt idx="5">
                <c:v>TOURIST</c:v>
              </c:pt>
              <c:pt idx="6">
                <c:v>ON/OFF</c:v>
              </c:pt>
              <c:pt idx="7">
                <c:v>OFF ROAD</c:v>
              </c:pt>
              <c:pt idx="8">
                <c:v>INNE</c:v>
              </c:pt>
            </c:strLit>
          </c:cat>
          <c:val>
            <c:numRef>
              <c:f>('R_MC 2020 rankings'!$T$10,'R_MC 2020 rankings'!$T$15,'R_MC 2020 rankings'!$T$20,'R_MC 2020 rankings'!$T$25,'R_MC 2020 rankings'!$T$30,'R_MC 2020 rankings'!$T$35,'R_MC 2020 rankings'!$T$40,'R_MC 2020 rankings'!$T$45,'R_MC 2020 rankings'!$T$46)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85"/>
          <c:y val="0.26875"/>
          <c:w val="0.20325"/>
          <c:h val="0.6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MP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2018-2020</a:t>
            </a:r>
          </a:p>
        </c:rich>
      </c:tx>
      <c:layout>
        <c:manualLayout>
          <c:xMode val="factor"/>
          <c:yMode val="factor"/>
          <c:x val="-0.03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75"/>
          <c:y val="0.19925"/>
          <c:w val="0.84125"/>
          <c:h val="0.773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'R_MP NEW 2020vs2019'!$A$7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'R_MP NEW 2020vs2019'!$B$3:$M$3</c:f>
              <c:strCache/>
            </c:strRef>
          </c:cat>
          <c:val>
            <c:numRef>
              <c:f>'R_MP NEW 2020vs2019'!$B$7:$M$7</c:f>
              <c:numCache/>
            </c:numRef>
          </c:val>
        </c:ser>
        <c:ser>
          <c:idx val="3"/>
          <c:order val="1"/>
          <c:tx>
            <c:strRef>
              <c:f>'R_MP NEW 2020vs2019'!$A$8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'R_MP NEW 2020vs2019'!$B$8:$M$8</c:f>
              <c:numCache/>
            </c:numRef>
          </c:val>
        </c:ser>
        <c:ser>
          <c:idx val="2"/>
          <c:order val="2"/>
          <c:tx>
            <c:strRef>
              <c:f>'R_MP NEW 2020vs2019'!$A$9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'R_MP NEW 2020vs2019'!$B$3:$M$3</c:f>
              <c:strCache/>
            </c:strRef>
          </c:cat>
          <c:val>
            <c:numRef>
              <c:f>'R_MP NEW 2020vs2019'!$B$9:$M$9</c:f>
              <c:numCache/>
            </c:numRef>
          </c:val>
        </c:ser>
        <c:axId val="16149790"/>
        <c:axId val="11130383"/>
      </c:barChart>
      <c:catAx>
        <c:axId val="161497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130383"/>
        <c:crosses val="autoZero"/>
        <c:auto val="1"/>
        <c:lblOffset val="100"/>
        <c:tickLblSkip val="1"/>
        <c:noMultiLvlLbl val="0"/>
      </c:catAx>
      <c:valAx>
        <c:axId val="1113038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14979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1"/>
          <c:y val="0.4225"/>
          <c:w val="0.07425"/>
          <c:h val="0.22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MP</a:t>
            </a: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FIRST REGISTRATIONS IN POLAND</a:t>
            </a: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I-XII 2019 - 2020</a:t>
            </a:r>
          </a:p>
        </c:rich>
      </c:tx>
      <c:layout>
        <c:manualLayout>
          <c:xMode val="factor"/>
          <c:yMode val="factor"/>
          <c:x val="-0.04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65"/>
          <c:w val="0.83975"/>
          <c:h val="0.811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'R_MP NEW 2020vs2019'!$A$8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'R_MP NEW 2020vs2019'!$N$3</c:f>
              <c:strCache/>
            </c:strRef>
          </c:cat>
          <c:val>
            <c:numRef>
              <c:f>'R_MP NEW 2020vs2019'!$F$14</c:f>
              <c:numCache/>
            </c:numRef>
          </c:val>
        </c:ser>
        <c:ser>
          <c:idx val="2"/>
          <c:order val="1"/>
          <c:tx>
            <c:strRef>
              <c:f>'R_MP NEW 2020vs2019'!$A$9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'R_MP NEW 2020vs2019'!$N$3</c:f>
              <c:strCache/>
            </c:strRef>
          </c:cat>
          <c:val>
            <c:numRef>
              <c:f>'R_MP NEW 2020vs2019'!$N$9</c:f>
              <c:numCache/>
            </c:numRef>
          </c:val>
        </c:ser>
        <c:gapWidth val="200"/>
        <c:axId val="33064584"/>
        <c:axId val="29145801"/>
      </c:barChart>
      <c:catAx>
        <c:axId val="330645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145801"/>
        <c:crossesAt val="0"/>
        <c:auto val="1"/>
        <c:lblOffset val="100"/>
        <c:tickLblSkip val="1"/>
        <c:noMultiLvlLbl val="0"/>
      </c:catAx>
      <c:valAx>
        <c:axId val="29145801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06458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05"/>
          <c:y val="0.45225"/>
          <c:w val="0.09875"/>
          <c:h val="0.1462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USED PTW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2019-2020
</a:t>
            </a:r>
          </a:p>
        </c:rich>
      </c:tx>
      <c:layout>
        <c:manualLayout>
          <c:xMode val="factor"/>
          <c:yMode val="factor"/>
          <c:x val="0.0375"/>
          <c:y val="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75"/>
          <c:y val="0.1685"/>
          <c:w val="0.73225"/>
          <c:h val="0.78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'R_PTW USED 2020vs2019'!$C$10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USED 2020vs2019'!$B$2:$M$2</c:f>
              <c:strCache/>
            </c:strRef>
          </c:cat>
          <c:val>
            <c:numRef>
              <c:f>'R_PTW USED 2020vs2019'!$U$5:$AF$5</c:f>
              <c:numCache/>
            </c:numRef>
          </c:val>
        </c:ser>
        <c:ser>
          <c:idx val="1"/>
          <c:order val="1"/>
          <c:tx>
            <c:strRef>
              <c:f>'R_PTW USED 2020vs2019'!$B$10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USED 2020vs2019'!$B$2:$M$2</c:f>
              <c:strCache/>
            </c:strRef>
          </c:cat>
          <c:val>
            <c:numRef>
              <c:f>'R_PTW USED 2020vs2019'!$B$5:$M$5</c:f>
              <c:numCache/>
            </c:numRef>
          </c:val>
        </c:ser>
        <c:axId val="60985618"/>
        <c:axId val="11999651"/>
      </c:barChart>
      <c:catAx>
        <c:axId val="609856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999651"/>
        <c:crosses val="autoZero"/>
        <c:auto val="1"/>
        <c:lblOffset val="100"/>
        <c:tickLblSkip val="1"/>
        <c:noMultiLvlLbl val="0"/>
      </c:catAx>
      <c:valAx>
        <c:axId val="1199965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98561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625"/>
          <c:y val="0.36075"/>
          <c:w val="0.1305"/>
          <c:h val="0.241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USED PTW
FIRST REGISTRATIONS IN POLAND
I-XII 2019 - 2020</a:t>
            </a:r>
          </a:p>
        </c:rich>
      </c:tx>
      <c:layout>
        <c:manualLayout>
          <c:xMode val="factor"/>
          <c:yMode val="factor"/>
          <c:x val="0.02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5"/>
          <c:y val="0.132"/>
          <c:w val="0.73775"/>
          <c:h val="0.831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USED 2020vs2019'!$F$10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'R_PTW USED 2020vs2019'!$N$2</c:f>
              <c:strCache/>
            </c:strRef>
          </c:cat>
          <c:val>
            <c:numRef>
              <c:f>'R_PTW USED 2020vs2019'!$F$13</c:f>
              <c:numCache/>
            </c:numRef>
          </c:val>
        </c:ser>
        <c:ser>
          <c:idx val="2"/>
          <c:order val="1"/>
          <c:tx>
            <c:strRef>
              <c:f>'R_PTW USED 2020vs2019'!$E$10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'R_PTW USED 2020vs2019'!$N$2</c:f>
              <c:strCache/>
            </c:strRef>
          </c:cat>
          <c:val>
            <c:numRef>
              <c:f>'R_PTW USED 2020vs2019'!$N$5</c:f>
              <c:numCache/>
            </c:numRef>
          </c:val>
        </c:ser>
        <c:gapWidth val="200"/>
        <c:axId val="40887996"/>
        <c:axId val="32447645"/>
      </c:barChart>
      <c:catAx>
        <c:axId val="408879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447645"/>
        <c:crosses val="autoZero"/>
        <c:auto val="1"/>
        <c:lblOffset val="100"/>
        <c:tickLblSkip val="1"/>
        <c:noMultiLvlLbl val="0"/>
      </c:catAx>
      <c:valAx>
        <c:axId val="32447645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88799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65"/>
          <c:y val="0.403"/>
          <c:w val="0.10825"/>
          <c:h val="0.197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STRUCTURE of USED PTW FIRST REGISTRATIONS
I-XII 2020</a:t>
            </a:r>
          </a:p>
        </c:rich>
      </c:tx>
      <c:layout>
        <c:manualLayout>
          <c:xMode val="factor"/>
          <c:yMode val="factor"/>
          <c:x val="0.02125"/>
          <c:y val="-0.003"/>
        </c:manualLayout>
      </c:layout>
      <c:spPr>
        <a:noFill/>
        <a:ln>
          <a:noFill/>
        </a:ln>
      </c:spPr>
    </c:title>
    <c:view3D>
      <c:rotX val="20"/>
      <c:hPercent val="100"/>
      <c:rotY val="150"/>
      <c:depthPercent val="100"/>
      <c:rAngAx val="1"/>
    </c:view3D>
    <c:plotArea>
      <c:layout>
        <c:manualLayout>
          <c:xMode val="edge"/>
          <c:yMode val="edge"/>
          <c:x val="0.1345"/>
          <c:y val="0.3425"/>
          <c:w val="0.6405"/>
          <c:h val="0.345"/>
        </c:manualLayout>
      </c:layout>
      <c:pie3DChart>
        <c:varyColors val="1"/>
        <c:ser>
          <c:idx val="1"/>
          <c:order val="0"/>
          <c:tx>
            <c:strRef>
              <c:f>'R_PTW USED 2020vs2019'!$N$2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'R_PTW USED 2020vs2019'!$A$3:$A$4</c:f>
              <c:strCache/>
            </c:strRef>
          </c:cat>
          <c:val>
            <c:numRef>
              <c:f>'R_PTW USED 2020vs2019'!$O$3:$O$4</c:f>
              <c:numCache/>
            </c:numRef>
          </c:val>
        </c:ser>
        <c:firstSliceAng val="150"/>
      </c:pie3DChart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29325"/>
          <c:y val="0.9335"/>
          <c:w val="0.408"/>
          <c:h val="0.04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MOTORCYCLE - FIRST REGISTRATIONS IN POLAND 
YEAR 2020</a:t>
            </a:r>
          </a:p>
        </c:rich>
      </c:tx>
      <c:layout>
        <c:manualLayout>
          <c:xMode val="factor"/>
          <c:yMode val="factor"/>
          <c:x val="-0.019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1945"/>
          <c:w val="0.81025"/>
          <c:h val="0.778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'R_MC&amp;MP structure 2020'!$A$11</c:f>
              <c:strCache>
                <c:ptCount val="1"/>
                <c:pt idx="0">
                  <c:v>USED MC** 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'R_MC&amp;MP structure 2020'!$B$4:$M$4</c:f>
              <c:strCache/>
            </c:strRef>
          </c:cat>
          <c:val>
            <c:numRef>
              <c:f>'R_MC&amp;MP structure 2020'!$B$11:$M$11</c:f>
              <c:numCache/>
            </c:numRef>
          </c:val>
        </c:ser>
        <c:ser>
          <c:idx val="0"/>
          <c:order val="1"/>
          <c:tx>
            <c:strRef>
              <c:f>'R_MC&amp;MP structure 2020'!$A$10</c:f>
              <c:strCache>
                <c:ptCount val="1"/>
                <c:pt idx="0">
                  <c:v>NEW MC* 2020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'R_MC&amp;MP structure 2020'!$B$4:$M$4</c:f>
              <c:strCache/>
            </c:strRef>
          </c:cat>
          <c:val>
            <c:numRef>
              <c:f>'R_MC&amp;MP structure 2020'!$B$10:$M$10</c:f>
              <c:numCache/>
            </c:numRef>
          </c:val>
        </c:ser>
        <c:overlap val="100"/>
        <c:axId val="23593350"/>
        <c:axId val="11013559"/>
      </c:barChart>
      <c:lineChart>
        <c:grouping val="standard"/>
        <c:varyColors val="0"/>
        <c:ser>
          <c:idx val="2"/>
          <c:order val="2"/>
          <c:tx>
            <c:strRef>
              <c:f>'R_MC&amp;MP structure 2020'!$A$8</c:f>
              <c:strCache>
                <c:ptCount val="1"/>
                <c:pt idx="0">
                  <c:v>TOTAL MC 2019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FF00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'R_MC&amp;MP structure 2020'!$B$8:$M$8</c:f>
              <c:numCache/>
            </c:numRef>
          </c:val>
          <c:smooth val="0"/>
        </c:ser>
        <c:axId val="23593350"/>
        <c:axId val="11013559"/>
      </c:lineChart>
      <c:catAx>
        <c:axId val="235933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013559"/>
        <c:crosses val="autoZero"/>
        <c:auto val="1"/>
        <c:lblOffset val="100"/>
        <c:tickLblSkip val="1"/>
        <c:noMultiLvlLbl val="0"/>
      </c:catAx>
      <c:valAx>
        <c:axId val="1101355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59335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75"/>
          <c:y val="0.47475"/>
          <c:w val="0.296"/>
          <c:h val="0.1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MOPEDS - FIRST REGISTRATIONS IN POLAND 
YEAR 2020</a:t>
            </a:r>
          </a:p>
        </c:rich>
      </c:tx>
      <c:layout>
        <c:manualLayout>
          <c:xMode val="factor"/>
          <c:yMode val="factor"/>
          <c:x val="-0.067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"/>
          <c:y val="0.19875"/>
          <c:w val="0.817"/>
          <c:h val="0.774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'R_MC&amp;MP structure 2020'!$A$26</c:f>
              <c:strCache>
                <c:ptCount val="1"/>
                <c:pt idx="0">
                  <c:v>USED MP** 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'R_MC&amp;MP structure 2020'!$B$4:$M$4</c:f>
              <c:strCache/>
            </c:strRef>
          </c:cat>
          <c:val>
            <c:numRef>
              <c:f>'R_MC&amp;MP structure 2020'!$B$26:$M$26</c:f>
              <c:numCache/>
            </c:numRef>
          </c:val>
        </c:ser>
        <c:ser>
          <c:idx val="0"/>
          <c:order val="1"/>
          <c:tx>
            <c:strRef>
              <c:f>'R_MC&amp;MP structure 2020'!$A$25</c:f>
              <c:strCache>
                <c:ptCount val="1"/>
                <c:pt idx="0">
                  <c:v>NEW MP* 2020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'R_MC&amp;MP structure 2020'!$B$4:$M$4</c:f>
              <c:strCache/>
            </c:strRef>
          </c:cat>
          <c:val>
            <c:numRef>
              <c:f>'R_MC&amp;MP structure 2020'!$B$25:$M$25</c:f>
              <c:numCache/>
            </c:numRef>
          </c:val>
        </c:ser>
        <c:overlap val="100"/>
        <c:axId val="32013168"/>
        <c:axId val="19683057"/>
      </c:barChart>
      <c:lineChart>
        <c:grouping val="standard"/>
        <c:varyColors val="0"/>
        <c:ser>
          <c:idx val="2"/>
          <c:order val="2"/>
          <c:tx>
            <c:strRef>
              <c:f>'R_MC&amp;MP structure 2020'!$A$23</c:f>
              <c:strCache>
                <c:ptCount val="1"/>
                <c:pt idx="0">
                  <c:v>TOTAL MP 2019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'R_MC&amp;MP structure 2020'!$B$23:$M$23</c:f>
              <c:numCache/>
            </c:numRef>
          </c:val>
          <c:smooth val="0"/>
        </c:ser>
        <c:axId val="32013168"/>
        <c:axId val="19683057"/>
      </c:lineChart>
      <c:catAx>
        <c:axId val="320131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683057"/>
        <c:crosses val="autoZero"/>
        <c:auto val="1"/>
        <c:lblOffset val="100"/>
        <c:tickLblSkip val="1"/>
        <c:noMultiLvlLbl val="0"/>
      </c:catAx>
      <c:valAx>
        <c:axId val="1968305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01316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25"/>
          <c:y val="0.29"/>
          <c:w val="0.28275"/>
          <c:h val="0.1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and USED PTW
FIRST REGISTRATIONS IN POLAND
I-XII 2019 - 2020</a:t>
            </a:r>
          </a:p>
        </c:rich>
      </c:tx>
      <c:layout>
        <c:manualLayout>
          <c:xMode val="factor"/>
          <c:yMode val="factor"/>
          <c:x val="0.02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5"/>
          <c:y val="0.10025"/>
          <c:w val="0.79925"/>
          <c:h val="0.862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2020vs2019'!$C$10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'R_PTW 2020vs2019'!$N$2</c:f>
              <c:strCache/>
            </c:strRef>
          </c:cat>
          <c:val>
            <c:numRef>
              <c:f>'R_PTW 2020vs2019'!$F$13</c:f>
              <c:numCache/>
            </c:numRef>
          </c:val>
        </c:ser>
        <c:ser>
          <c:idx val="2"/>
          <c:order val="1"/>
          <c:tx>
            <c:strRef>
              <c:f>'R_PTW 2020vs2019'!$B$10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'R_PTW 2020vs2019'!$N$2</c:f>
              <c:strCache/>
            </c:strRef>
          </c:cat>
          <c:val>
            <c:numRef>
              <c:f>'R_PTW 2020vs2019'!$E$13</c:f>
              <c:numCache/>
            </c:numRef>
          </c:val>
        </c:ser>
        <c:gapWidth val="200"/>
        <c:axId val="34242796"/>
        <c:axId val="39749709"/>
      </c:barChart>
      <c:catAx>
        <c:axId val="342427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749709"/>
        <c:crosses val="autoZero"/>
        <c:auto val="1"/>
        <c:lblOffset val="100"/>
        <c:tickLblSkip val="1"/>
        <c:noMultiLvlLbl val="0"/>
      </c:catAx>
      <c:valAx>
        <c:axId val="39749709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24279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625"/>
          <c:y val="0.4"/>
          <c:w val="0.1485"/>
          <c:h val="0.203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STRUCTURE NEW and USED 
PTW FIRST REGISTRATIONS
I-XII 2020</a:t>
            </a:r>
          </a:p>
        </c:rich>
      </c:tx>
      <c:layout>
        <c:manualLayout>
          <c:xMode val="factor"/>
          <c:yMode val="factor"/>
          <c:x val="0.00525"/>
          <c:y val="-0.003"/>
        </c:manualLayout>
      </c:layout>
      <c:spPr>
        <a:noFill/>
        <a:ln>
          <a:noFill/>
        </a:ln>
      </c:spPr>
    </c:title>
    <c:view3D>
      <c:rotX val="17"/>
      <c:hPercent val="100"/>
      <c:rotY val="50"/>
      <c:depthPercent val="100"/>
      <c:rAngAx val="1"/>
    </c:view3D>
    <c:plotArea>
      <c:layout>
        <c:manualLayout>
          <c:xMode val="edge"/>
          <c:yMode val="edge"/>
          <c:x val="0.15975"/>
          <c:y val="0.3865"/>
          <c:w val="0.64475"/>
          <c:h val="0.31425"/>
        </c:manualLayout>
      </c:layout>
      <c:pie3DChart>
        <c:varyColors val="1"/>
        <c:ser>
          <c:idx val="1"/>
          <c:order val="0"/>
          <c:tx>
            <c:strRef>
              <c:f>'R_PTW 2020vs2019'!$N$2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'R_PTW 2020vs2019'!$A$3:$A$4</c:f>
              <c:strCache/>
            </c:strRef>
          </c:cat>
          <c:val>
            <c:numRef>
              <c:f>'R_PTW 2020vs2019'!$O$3:$O$4</c:f>
              <c:numCache/>
            </c:numRef>
          </c:val>
        </c:ser>
        <c:firstSliceAng val="50"/>
      </c:pie3DChart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165"/>
          <c:y val="0.873"/>
          <c:w val="0.5825"/>
          <c:h val="0.06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PTW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2019-2020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c:rich>
      </c:tx>
      <c:layout>
        <c:manualLayout>
          <c:xMode val="factor"/>
          <c:yMode val="factor"/>
          <c:x val="0.00675"/>
          <c:y val="0.00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75"/>
          <c:y val="0.1685"/>
          <c:w val="0.73225"/>
          <c:h val="0.7892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'R_PTW NEW 2020vs2019'!$C$10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NEW 2020vs2019'!$B$2:$M$2</c:f>
              <c:strCache/>
            </c:strRef>
          </c:cat>
          <c:val>
            <c:numRef>
              <c:f>'R_PTW NEW 2020vs2019'!$U$5:$AF$5</c:f>
              <c:numCache/>
            </c:numRef>
          </c:val>
        </c:ser>
        <c:ser>
          <c:idx val="3"/>
          <c:order val="1"/>
          <c:tx>
            <c:strRef>
              <c:f>'R_PTW NEW 2020vs2019'!$B$10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NEW 2020vs2019'!$B$2:$M$2</c:f>
              <c:strCache/>
            </c:strRef>
          </c:cat>
          <c:val>
            <c:numRef>
              <c:f>'R_PTW NEW 2020vs2019'!$B$5:$M$5</c:f>
              <c:numCache/>
            </c:numRef>
          </c:val>
        </c:ser>
        <c:axId val="22203062"/>
        <c:axId val="65609831"/>
      </c:barChart>
      <c:catAx>
        <c:axId val="222030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609831"/>
        <c:crosses val="autoZero"/>
        <c:auto val="1"/>
        <c:lblOffset val="100"/>
        <c:tickLblSkip val="1"/>
        <c:noMultiLvlLbl val="0"/>
      </c:catAx>
      <c:valAx>
        <c:axId val="6560983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20306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95"/>
          <c:y val="0.318"/>
          <c:w val="0.1305"/>
          <c:h val="0.2782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PTW
FIRST REGISTRATIONS IN POLAND
I-XII 2019 - 2020</a:t>
            </a:r>
          </a:p>
        </c:rich>
      </c:tx>
      <c:layout>
        <c:manualLayout>
          <c:xMode val="factor"/>
          <c:yMode val="factor"/>
          <c:x val="0.02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25"/>
          <c:y val="0.132"/>
          <c:w val="0.752"/>
          <c:h val="0.831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NEW 2020vs2019'!$C$10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'R_PTW NEW 2020vs2019'!$N$2</c:f>
              <c:strCache/>
            </c:strRef>
          </c:cat>
          <c:val>
            <c:numRef>
              <c:f>'R_PTW NEW 2020vs2019'!$F$13</c:f>
              <c:numCache/>
            </c:numRef>
          </c:val>
        </c:ser>
        <c:ser>
          <c:idx val="2"/>
          <c:order val="1"/>
          <c:tx>
            <c:strRef>
              <c:f>'R_PTW NEW 2020vs2019'!$B$10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'R_PTW NEW 2020vs2019'!$N$2</c:f>
              <c:strCache/>
            </c:strRef>
          </c:cat>
          <c:val>
            <c:numRef>
              <c:f>'R_PTW NEW 2020vs2019'!$N$5</c:f>
              <c:numCache/>
            </c:numRef>
          </c:val>
        </c:ser>
        <c:gapWidth val="200"/>
        <c:axId val="53617568"/>
        <c:axId val="12796065"/>
      </c:barChart>
      <c:catAx>
        <c:axId val="536175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796065"/>
        <c:crosses val="autoZero"/>
        <c:auto val="1"/>
        <c:lblOffset val="100"/>
        <c:tickLblSkip val="1"/>
        <c:noMultiLvlLbl val="0"/>
      </c:catAx>
      <c:valAx>
        <c:axId val="12796065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61756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4"/>
          <c:y val="0.388"/>
          <c:w val="0.10825"/>
          <c:h val="0.191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STRUCTURE NEW PTW FIRST REGISTRATIONS
I-XII 2020</a:t>
            </a:r>
          </a:p>
        </c:rich>
      </c:tx>
      <c:layout>
        <c:manualLayout>
          <c:xMode val="factor"/>
          <c:yMode val="factor"/>
          <c:x val="-0.00525"/>
          <c:y val="0.03925"/>
        </c:manualLayout>
      </c:layout>
      <c:spPr>
        <a:noFill/>
        <a:ln>
          <a:noFill/>
        </a:ln>
      </c:spPr>
    </c:title>
    <c:view3D>
      <c:rotX val="17"/>
      <c:hPercent val="100"/>
      <c:rotY val="50"/>
      <c:depthPercent val="100"/>
      <c:rAngAx val="1"/>
    </c:view3D>
    <c:plotArea>
      <c:layout>
        <c:manualLayout>
          <c:xMode val="edge"/>
          <c:yMode val="edge"/>
          <c:x val="0.1755"/>
          <c:y val="0.41"/>
          <c:w val="0.61425"/>
          <c:h val="0.2995"/>
        </c:manualLayout>
      </c:layout>
      <c:pie3DChart>
        <c:varyColors val="1"/>
        <c:ser>
          <c:idx val="1"/>
          <c:order val="0"/>
          <c:tx>
            <c:strRef>
              <c:f>'R_PTW NEW 2020vs2019'!$N$2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'R_PTW NEW 2020vs2019'!$A$3:$A$4</c:f>
              <c:strCache/>
            </c:strRef>
          </c:cat>
          <c:val>
            <c:numRef>
              <c:f>'R_PTW NEW 2020vs2019'!$O$3:$O$4</c:f>
              <c:numCache/>
            </c:numRef>
          </c:val>
        </c:ser>
        <c:firstSliceAng val="50"/>
      </c:pie3DChart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248"/>
          <c:y val="0.87625"/>
          <c:w val="0.54675"/>
          <c:h val="0.06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MC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2018-2020</a:t>
            </a:r>
          </a:p>
        </c:rich>
      </c:tx>
      <c:layout>
        <c:manualLayout>
          <c:xMode val="factor"/>
          <c:yMode val="factor"/>
          <c:x val="-0.048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19925"/>
          <c:w val="0.83125"/>
          <c:h val="0.773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'R_MC NEW 2020vs2019'!$A$7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 NEW 2020vs2019'!$B$3:$M$3</c:f>
              <c:strCache/>
            </c:strRef>
          </c:cat>
          <c:val>
            <c:numRef>
              <c:f>'R_MC NEW 2020vs2019'!$B$7:$M$7</c:f>
              <c:numCache/>
            </c:numRef>
          </c:val>
        </c:ser>
        <c:ser>
          <c:idx val="3"/>
          <c:order val="1"/>
          <c:tx>
            <c:strRef>
              <c:f>'R_MC NEW 2020vs2019'!$A$8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'R_MC NEW 2020vs2019'!$B$8:$M$8</c:f>
              <c:numCache/>
            </c:numRef>
          </c:val>
        </c:ser>
        <c:ser>
          <c:idx val="2"/>
          <c:order val="2"/>
          <c:tx>
            <c:strRef>
              <c:f>'R_MC NEW 2020vs2019'!$A$9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 NEW 2020vs2019'!$B$3:$M$3</c:f>
              <c:strCache/>
            </c:strRef>
          </c:cat>
          <c:val>
            <c:numRef>
              <c:f>'R_MC NEW 2020vs2019'!$B$9:$M$9</c:f>
              <c:numCache/>
            </c:numRef>
          </c:val>
        </c:ser>
        <c:axId val="48055722"/>
        <c:axId val="29848315"/>
      </c:barChart>
      <c:catAx>
        <c:axId val="480557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848315"/>
        <c:crosses val="autoZero"/>
        <c:auto val="1"/>
        <c:lblOffset val="100"/>
        <c:tickLblSkip val="1"/>
        <c:noMultiLvlLbl val="0"/>
      </c:catAx>
      <c:valAx>
        <c:axId val="2984831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05572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775"/>
          <c:y val="0.44925"/>
          <c:w val="0.07625"/>
          <c:h val="0.22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MC</a:t>
            </a: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FIRST REGISTRATIONS IN POLAND</a:t>
            </a: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I-XII 2019 - 2020</a:t>
            </a:r>
          </a:p>
        </c:rich>
      </c:tx>
      <c:layout>
        <c:manualLayout>
          <c:xMode val="factor"/>
          <c:yMode val="factor"/>
          <c:x val="-0.05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6225"/>
          <c:w val="0.82525"/>
          <c:h val="0.811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'R_MC NEW 2020vs2019'!$A$8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'R_MC NEW 2020vs2019'!$N$3</c:f>
              <c:strCache/>
            </c:strRef>
          </c:cat>
          <c:val>
            <c:numRef>
              <c:f>'R_MC NEW 2020vs2019'!$F$14</c:f>
              <c:numCache/>
            </c:numRef>
          </c:val>
        </c:ser>
        <c:ser>
          <c:idx val="2"/>
          <c:order val="1"/>
          <c:tx>
            <c:strRef>
              <c:f>'R_MC NEW 2020vs2019'!$A$9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'R_MC NEW 2020vs2019'!$N$3</c:f>
              <c:strCache/>
            </c:strRef>
          </c:cat>
          <c:val>
            <c:numRef>
              <c:f>'R_MC NEW 2020vs2019'!$N$9</c:f>
              <c:numCache/>
            </c:numRef>
          </c:val>
        </c:ser>
        <c:gapWidth val="200"/>
        <c:axId val="199380"/>
        <c:axId val="1794421"/>
      </c:barChart>
      <c:catAx>
        <c:axId val="1993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94421"/>
        <c:crossesAt val="0"/>
        <c:auto val="1"/>
        <c:lblOffset val="100"/>
        <c:tickLblSkip val="1"/>
        <c:noMultiLvlLbl val="0"/>
      </c:catAx>
      <c:valAx>
        <c:axId val="1794421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938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05"/>
          <c:y val="0.4415"/>
          <c:w val="0.09875"/>
          <c:h val="0.151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First Registrations of new  MC Jan-Nov 2020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Engine Capacity Classes share</a:t>
            </a:r>
          </a:p>
        </c:rich>
      </c:tx>
      <c:layout>
        <c:manualLayout>
          <c:xMode val="factor"/>
          <c:yMode val="factor"/>
          <c:x val="0.00625"/>
          <c:y val="-0.03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7925"/>
          <c:y val="0.231"/>
          <c:w val="0.4155"/>
          <c:h val="0.724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('R_MC 2020 rankings'!$J$10,'R_MC 2020 rankings'!$J$15,'R_MC 2020 rankings'!$J$20,'R_MC 2020 rankings'!$J$25,'R_MC 2020 rankings'!$J$30,'R_MC 2020 rankings'!$J$31,'R_MC 2020 rankings'!$J$32)</c:f>
              <c:strCache/>
            </c:strRef>
          </c:cat>
          <c:val>
            <c:numRef>
              <c:f>('R_MC 2020 rankings'!$L$10,'R_MC 2020 rankings'!$L$15,'R_MC 2020 rankings'!$L$20,'R_MC 2020 rankings'!$L$25,'R_MC 2020 rankings'!$L$30,'R_MC 2020 rankings'!$L$31,'R_MC 2020 rankings'!$L$32)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775"/>
          <c:y val="0.337"/>
          <c:w val="0.282"/>
          <c:h val="0.48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14</xdr:row>
      <xdr:rowOff>28575</xdr:rowOff>
    </xdr:from>
    <xdr:to>
      <xdr:col>4</xdr:col>
      <xdr:colOff>266700</xdr:colOff>
      <xdr:row>34</xdr:row>
      <xdr:rowOff>19050</xdr:rowOff>
    </xdr:to>
    <xdr:graphicFrame>
      <xdr:nvGraphicFramePr>
        <xdr:cNvPr id="1" name="Chart 1"/>
        <xdr:cNvGraphicFramePr/>
      </xdr:nvGraphicFramePr>
      <xdr:xfrm>
        <a:off x="28575" y="3305175"/>
        <a:ext cx="441007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400050</xdr:colOff>
      <xdr:row>14</xdr:row>
      <xdr:rowOff>9525</xdr:rowOff>
    </xdr:from>
    <xdr:to>
      <xdr:col>9</xdr:col>
      <xdr:colOff>504825</xdr:colOff>
      <xdr:row>34</xdr:row>
      <xdr:rowOff>28575</xdr:rowOff>
    </xdr:to>
    <xdr:graphicFrame>
      <xdr:nvGraphicFramePr>
        <xdr:cNvPr id="2" name="Chart 2"/>
        <xdr:cNvGraphicFramePr/>
      </xdr:nvGraphicFramePr>
      <xdr:xfrm>
        <a:off x="4572000" y="3286125"/>
        <a:ext cx="3867150" cy="3257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581025</xdr:colOff>
      <xdr:row>14</xdr:row>
      <xdr:rowOff>0</xdr:rowOff>
    </xdr:from>
    <xdr:to>
      <xdr:col>14</xdr:col>
      <xdr:colOff>552450</xdr:colOff>
      <xdr:row>34</xdr:row>
      <xdr:rowOff>28575</xdr:rowOff>
    </xdr:to>
    <xdr:graphicFrame>
      <xdr:nvGraphicFramePr>
        <xdr:cNvPr id="3" name="Chart 3"/>
        <xdr:cNvGraphicFramePr/>
      </xdr:nvGraphicFramePr>
      <xdr:xfrm>
        <a:off x="8515350" y="3276600"/>
        <a:ext cx="3667125" cy="3267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14</xdr:row>
      <xdr:rowOff>28575</xdr:rowOff>
    </xdr:from>
    <xdr:to>
      <xdr:col>4</xdr:col>
      <xdr:colOff>266700</xdr:colOff>
      <xdr:row>34</xdr:row>
      <xdr:rowOff>19050</xdr:rowOff>
    </xdr:to>
    <xdr:graphicFrame>
      <xdr:nvGraphicFramePr>
        <xdr:cNvPr id="1" name="Chart 1"/>
        <xdr:cNvGraphicFramePr/>
      </xdr:nvGraphicFramePr>
      <xdr:xfrm>
        <a:off x="28575" y="3305175"/>
        <a:ext cx="440055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400050</xdr:colOff>
      <xdr:row>14</xdr:row>
      <xdr:rowOff>9525</xdr:rowOff>
    </xdr:from>
    <xdr:to>
      <xdr:col>9</xdr:col>
      <xdr:colOff>504825</xdr:colOff>
      <xdr:row>34</xdr:row>
      <xdr:rowOff>28575</xdr:rowOff>
    </xdr:to>
    <xdr:graphicFrame>
      <xdr:nvGraphicFramePr>
        <xdr:cNvPr id="2" name="Chart 2"/>
        <xdr:cNvGraphicFramePr/>
      </xdr:nvGraphicFramePr>
      <xdr:xfrm>
        <a:off x="4562475" y="3286125"/>
        <a:ext cx="3867150" cy="3257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581025</xdr:colOff>
      <xdr:row>14</xdr:row>
      <xdr:rowOff>0</xdr:rowOff>
    </xdr:from>
    <xdr:to>
      <xdr:col>14</xdr:col>
      <xdr:colOff>552450</xdr:colOff>
      <xdr:row>34</xdr:row>
      <xdr:rowOff>28575</xdr:rowOff>
    </xdr:to>
    <xdr:graphicFrame>
      <xdr:nvGraphicFramePr>
        <xdr:cNvPr id="3" name="Chart 3"/>
        <xdr:cNvGraphicFramePr/>
      </xdr:nvGraphicFramePr>
      <xdr:xfrm>
        <a:off x="8505825" y="3276600"/>
        <a:ext cx="3667125" cy="3267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15</xdr:row>
      <xdr:rowOff>0</xdr:rowOff>
    </xdr:from>
    <xdr:to>
      <xdr:col>9</xdr:col>
      <xdr:colOff>9525</xdr:colOff>
      <xdr:row>37</xdr:row>
      <xdr:rowOff>85725</xdr:rowOff>
    </xdr:to>
    <xdr:graphicFrame>
      <xdr:nvGraphicFramePr>
        <xdr:cNvPr id="1" name="Chart 1"/>
        <xdr:cNvGraphicFramePr/>
      </xdr:nvGraphicFramePr>
      <xdr:xfrm>
        <a:off x="57150" y="2600325"/>
        <a:ext cx="6448425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15</xdr:row>
      <xdr:rowOff>0</xdr:rowOff>
    </xdr:from>
    <xdr:to>
      <xdr:col>16</xdr:col>
      <xdr:colOff>104775</xdr:colOff>
      <xdr:row>37</xdr:row>
      <xdr:rowOff>104775</xdr:rowOff>
    </xdr:to>
    <xdr:graphicFrame>
      <xdr:nvGraphicFramePr>
        <xdr:cNvPr id="2" name="Chart 2"/>
        <xdr:cNvGraphicFramePr/>
      </xdr:nvGraphicFramePr>
      <xdr:xfrm>
        <a:off x="7134225" y="2600325"/>
        <a:ext cx="4229100" cy="3667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35</xdr:row>
      <xdr:rowOff>0</xdr:rowOff>
    </xdr:from>
    <xdr:to>
      <xdr:col>14</xdr:col>
      <xdr:colOff>285750</xdr:colOff>
      <xdr:row>51</xdr:row>
      <xdr:rowOff>38100</xdr:rowOff>
    </xdr:to>
    <xdr:graphicFrame>
      <xdr:nvGraphicFramePr>
        <xdr:cNvPr id="1" name="Wykres 2"/>
        <xdr:cNvGraphicFramePr/>
      </xdr:nvGraphicFramePr>
      <xdr:xfrm>
        <a:off x="5286375" y="6229350"/>
        <a:ext cx="47148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466725</xdr:colOff>
      <xdr:row>48</xdr:row>
      <xdr:rowOff>123825</xdr:rowOff>
    </xdr:from>
    <xdr:to>
      <xdr:col>23</xdr:col>
      <xdr:colOff>285750</xdr:colOff>
      <xdr:row>65</xdr:row>
      <xdr:rowOff>114300</xdr:rowOff>
    </xdr:to>
    <xdr:graphicFrame>
      <xdr:nvGraphicFramePr>
        <xdr:cNvPr id="2" name="Wykres 3"/>
        <xdr:cNvGraphicFramePr/>
      </xdr:nvGraphicFramePr>
      <xdr:xfrm>
        <a:off x="11553825" y="8572500"/>
        <a:ext cx="47244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14</xdr:row>
      <xdr:rowOff>133350</xdr:rowOff>
    </xdr:from>
    <xdr:to>
      <xdr:col>8</xdr:col>
      <xdr:colOff>619125</xdr:colOff>
      <xdr:row>37</xdr:row>
      <xdr:rowOff>57150</xdr:rowOff>
    </xdr:to>
    <xdr:graphicFrame>
      <xdr:nvGraphicFramePr>
        <xdr:cNvPr id="1" name="Chart 1"/>
        <xdr:cNvGraphicFramePr/>
      </xdr:nvGraphicFramePr>
      <xdr:xfrm>
        <a:off x="28575" y="2571750"/>
        <a:ext cx="6238875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15</xdr:row>
      <xdr:rowOff>0</xdr:rowOff>
    </xdr:from>
    <xdr:to>
      <xdr:col>16</xdr:col>
      <xdr:colOff>104775</xdr:colOff>
      <xdr:row>37</xdr:row>
      <xdr:rowOff>104775</xdr:rowOff>
    </xdr:to>
    <xdr:graphicFrame>
      <xdr:nvGraphicFramePr>
        <xdr:cNvPr id="2" name="Chart 2"/>
        <xdr:cNvGraphicFramePr/>
      </xdr:nvGraphicFramePr>
      <xdr:xfrm>
        <a:off x="6924675" y="2600325"/>
        <a:ext cx="4229100" cy="3667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14</xdr:row>
      <xdr:rowOff>28575</xdr:rowOff>
    </xdr:from>
    <xdr:to>
      <xdr:col>4</xdr:col>
      <xdr:colOff>266700</xdr:colOff>
      <xdr:row>34</xdr:row>
      <xdr:rowOff>19050</xdr:rowOff>
    </xdr:to>
    <xdr:graphicFrame>
      <xdr:nvGraphicFramePr>
        <xdr:cNvPr id="1" name="Chart 1"/>
        <xdr:cNvGraphicFramePr/>
      </xdr:nvGraphicFramePr>
      <xdr:xfrm>
        <a:off x="28575" y="3295650"/>
        <a:ext cx="440055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400050</xdr:colOff>
      <xdr:row>14</xdr:row>
      <xdr:rowOff>9525</xdr:rowOff>
    </xdr:from>
    <xdr:to>
      <xdr:col>9</xdr:col>
      <xdr:colOff>504825</xdr:colOff>
      <xdr:row>34</xdr:row>
      <xdr:rowOff>28575</xdr:rowOff>
    </xdr:to>
    <xdr:graphicFrame>
      <xdr:nvGraphicFramePr>
        <xdr:cNvPr id="2" name="Chart 2"/>
        <xdr:cNvGraphicFramePr/>
      </xdr:nvGraphicFramePr>
      <xdr:xfrm>
        <a:off x="4562475" y="3276600"/>
        <a:ext cx="3867150" cy="3257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581025</xdr:colOff>
      <xdr:row>13</xdr:row>
      <xdr:rowOff>152400</xdr:rowOff>
    </xdr:from>
    <xdr:to>
      <xdr:col>14</xdr:col>
      <xdr:colOff>552450</xdr:colOff>
      <xdr:row>34</xdr:row>
      <xdr:rowOff>19050</xdr:rowOff>
    </xdr:to>
    <xdr:graphicFrame>
      <xdr:nvGraphicFramePr>
        <xdr:cNvPr id="3" name="Chart 3"/>
        <xdr:cNvGraphicFramePr/>
      </xdr:nvGraphicFramePr>
      <xdr:xfrm>
        <a:off x="8505825" y="3257550"/>
        <a:ext cx="3667125" cy="3267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790575</xdr:colOff>
      <xdr:row>1</xdr:row>
      <xdr:rowOff>57150</xdr:rowOff>
    </xdr:from>
    <xdr:to>
      <xdr:col>24</xdr:col>
      <xdr:colOff>533400</xdr:colOff>
      <xdr:row>21</xdr:row>
      <xdr:rowOff>47625</xdr:rowOff>
    </xdr:to>
    <xdr:graphicFrame>
      <xdr:nvGraphicFramePr>
        <xdr:cNvPr id="1" name="Chart 1"/>
        <xdr:cNvGraphicFramePr/>
      </xdr:nvGraphicFramePr>
      <xdr:xfrm>
        <a:off x="10106025" y="219075"/>
        <a:ext cx="603885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15</xdr:col>
      <xdr:colOff>0</xdr:colOff>
      <xdr:row>22</xdr:row>
      <xdr:rowOff>9525</xdr:rowOff>
    </xdr:from>
    <xdr:ext cx="6048375" cy="3667125"/>
    <xdr:graphicFrame>
      <xdr:nvGraphicFramePr>
        <xdr:cNvPr id="2" name="Chart 2"/>
        <xdr:cNvGraphicFramePr/>
      </xdr:nvGraphicFramePr>
      <xdr:xfrm>
        <a:off x="10115550" y="4000500"/>
        <a:ext cx="6048375" cy="3667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23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2" max="2" width="27.00390625" style="0" bestFit="1" customWidth="1"/>
    <col min="13" max="13" width="13.8515625" style="0" customWidth="1"/>
  </cols>
  <sheetData>
    <row r="1" spans="2:14" ht="24" customHeight="1">
      <c r="B1" s="222" t="s">
        <v>78</v>
      </c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98"/>
      <c r="N1" s="98"/>
    </row>
    <row r="3" spans="2:14" ht="12.75">
      <c r="B3" s="37" t="s">
        <v>2</v>
      </c>
      <c r="N3" t="s">
        <v>62</v>
      </c>
    </row>
    <row r="5" spans="3:9" ht="12.75">
      <c r="C5" s="38" t="s">
        <v>79</v>
      </c>
      <c r="E5" s="11"/>
      <c r="F5" s="11"/>
      <c r="G5" s="11"/>
      <c r="H5" s="11"/>
      <c r="I5" s="11"/>
    </row>
    <row r="6" spans="5:9" ht="12.75">
      <c r="E6" s="2"/>
      <c r="F6" s="2"/>
      <c r="G6" s="2"/>
      <c r="H6" s="2"/>
      <c r="I6" s="2"/>
    </row>
    <row r="7" spans="2:18" ht="12.75">
      <c r="B7" s="150" t="s">
        <v>98</v>
      </c>
      <c r="C7" s="62" t="s">
        <v>99</v>
      </c>
      <c r="D7" s="11"/>
      <c r="E7" s="10"/>
      <c r="F7" s="10"/>
      <c r="G7" s="10"/>
      <c r="H7" s="10"/>
      <c r="I7" s="10"/>
      <c r="K7" s="10"/>
      <c r="L7" s="10"/>
      <c r="M7" s="10"/>
      <c r="N7" s="10"/>
      <c r="O7" s="10"/>
      <c r="P7" s="10"/>
      <c r="Q7" s="10"/>
      <c r="R7" s="10"/>
    </row>
    <row r="8" spans="2:18" ht="12.75">
      <c r="B8" s="149"/>
      <c r="D8" s="2"/>
      <c r="E8" s="10"/>
      <c r="F8" s="10"/>
      <c r="G8" s="10"/>
      <c r="H8" s="10"/>
      <c r="I8" s="10"/>
      <c r="K8" s="10"/>
      <c r="L8" s="10"/>
      <c r="M8" s="10"/>
      <c r="N8" s="10"/>
      <c r="O8" s="10"/>
      <c r="P8" s="10"/>
      <c r="Q8" s="10"/>
      <c r="R8" s="10"/>
    </row>
    <row r="9" spans="2:18" ht="12.75">
      <c r="B9" s="150" t="s">
        <v>100</v>
      </c>
      <c r="C9" s="63" t="s">
        <v>101</v>
      </c>
      <c r="D9" s="10"/>
      <c r="E9" s="10"/>
      <c r="F9" s="10"/>
      <c r="G9" s="10"/>
      <c r="H9" s="10"/>
      <c r="I9" s="10"/>
      <c r="K9" s="10"/>
      <c r="L9" s="10"/>
      <c r="M9" s="10"/>
      <c r="N9" s="10"/>
      <c r="O9" s="10"/>
      <c r="P9" s="10"/>
      <c r="Q9" s="10"/>
      <c r="R9" s="10"/>
    </row>
    <row r="10" spans="2:4" ht="12.75">
      <c r="B10" s="149"/>
      <c r="D10" s="10"/>
    </row>
    <row r="11" spans="2:4" ht="12.75">
      <c r="B11" s="150" t="s">
        <v>102</v>
      </c>
      <c r="C11" s="63" t="s">
        <v>103</v>
      </c>
      <c r="D11" s="10"/>
    </row>
    <row r="12" ht="12.75">
      <c r="B12" s="149"/>
    </row>
    <row r="13" spans="2:17" ht="12.75">
      <c r="B13" s="150" t="s">
        <v>94</v>
      </c>
      <c r="C13" s="62" t="s">
        <v>148</v>
      </c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</row>
    <row r="14" ht="12.75">
      <c r="B14" s="149"/>
    </row>
    <row r="15" spans="2:4" ht="12.75">
      <c r="B15" s="150" t="s">
        <v>104</v>
      </c>
      <c r="C15" s="63" t="s">
        <v>105</v>
      </c>
      <c r="D15" s="12"/>
    </row>
    <row r="16" ht="12.75">
      <c r="B16" s="149"/>
    </row>
    <row r="17" spans="2:3" ht="12.75">
      <c r="B17" s="151" t="s">
        <v>95</v>
      </c>
      <c r="C17" s="62" t="s">
        <v>149</v>
      </c>
    </row>
    <row r="18" ht="12.75">
      <c r="B18" s="149"/>
    </row>
    <row r="19" spans="2:3" ht="12.75">
      <c r="B19" s="151" t="s">
        <v>106</v>
      </c>
      <c r="C19" s="62" t="s">
        <v>107</v>
      </c>
    </row>
    <row r="20" ht="12.75">
      <c r="B20" s="149"/>
    </row>
    <row r="21" spans="2:3" ht="12.75">
      <c r="B21" s="151" t="s">
        <v>96</v>
      </c>
      <c r="C21" s="62" t="s">
        <v>97</v>
      </c>
    </row>
    <row r="22" ht="12.75">
      <c r="B22" s="149"/>
    </row>
    <row r="23" ht="12.75">
      <c r="D23" s="96" t="s">
        <v>45</v>
      </c>
    </row>
  </sheetData>
  <sheetProtection/>
  <mergeCells count="1">
    <mergeCell ref="B1:L1"/>
  </mergeCells>
  <hyperlinks>
    <hyperlink ref="B7" location="'R_PTW 2020vs2019'!A1" display="R_PTW 2020vs2019"/>
    <hyperlink ref="B9" location="'R_PTW NEW 2020vs2019'!A1" display="R_PTW NEW 2020vs2019"/>
    <hyperlink ref="B11" location="'R_MC NEW 2020vs2019'!A1" display="R_MC NEW 2020vs2019"/>
    <hyperlink ref="B13" location="'R_MC 2020 rankings'!A1" display="R_MC 2020 rankings"/>
    <hyperlink ref="B15" location="'R_MP NEW 2020vs2019'!A1" display="R_MP NEW 2020vs2019"/>
    <hyperlink ref="B17" location="'R_MP_2020 ranking'!A1" display="R_MP_2020 ranking"/>
    <hyperlink ref="B19" location="'R_PTW USED 2020vs2019'!A1" display="R_PTW USED 2020vs2019"/>
    <hyperlink ref="B21" location="'R_MC&amp;MP structure 2020'!A1" display="R_MC&amp;MP structure 2020"/>
  </hyperlink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7"/>
  <sheetViews>
    <sheetView showGridLines="0" zoomScale="95" zoomScaleNormal="95" zoomScalePageLayoutView="0" workbookViewId="0" topLeftCell="A1">
      <selection activeCell="A1" sqref="A1:N1"/>
    </sheetView>
  </sheetViews>
  <sheetFormatPr defaultColWidth="9.140625" defaultRowHeight="12.75"/>
  <cols>
    <col min="1" max="1" width="28.57421875" style="0" customWidth="1"/>
    <col min="2" max="3" width="11.28125" style="0" bestFit="1" customWidth="1"/>
    <col min="4" max="4" width="11.421875" style="0" customWidth="1"/>
    <col min="5" max="13" width="11.28125" style="0" bestFit="1" customWidth="1"/>
    <col min="14" max="14" width="10.28125" style="0" customWidth="1"/>
    <col min="20" max="20" width="18.00390625" style="0" customWidth="1"/>
    <col min="21" max="22" width="12.140625" style="0" bestFit="1" customWidth="1"/>
    <col min="23" max="32" width="12.00390625" style="0" bestFit="1" customWidth="1"/>
    <col min="33" max="33" width="13.7109375" style="0" bestFit="1" customWidth="1"/>
  </cols>
  <sheetData>
    <row r="1" spans="1:33" ht="31.5" customHeight="1">
      <c r="A1" s="233" t="s">
        <v>111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T1" s="223" t="s">
        <v>108</v>
      </c>
      <c r="U1" s="224"/>
      <c r="V1" s="224"/>
      <c r="W1" s="224"/>
      <c r="X1" s="224"/>
      <c r="Y1" s="224"/>
      <c r="Z1" s="224"/>
      <c r="AA1" s="224"/>
      <c r="AB1" s="224"/>
      <c r="AC1" s="224"/>
      <c r="AD1" s="224"/>
      <c r="AE1" s="224"/>
      <c r="AF1" s="224"/>
      <c r="AG1" s="224"/>
    </row>
    <row r="2" spans="1:33" s="5" customFormat="1" ht="15.75" customHeight="1">
      <c r="A2" s="25" t="s">
        <v>42</v>
      </c>
      <c r="B2" s="26" t="s">
        <v>7</v>
      </c>
      <c r="C2" s="26" t="s">
        <v>8</v>
      </c>
      <c r="D2" s="4" t="s">
        <v>1</v>
      </c>
      <c r="E2" s="4" t="s">
        <v>9</v>
      </c>
      <c r="F2" s="4" t="s">
        <v>10</v>
      </c>
      <c r="G2" s="4" t="s">
        <v>11</v>
      </c>
      <c r="H2" s="4" t="s">
        <v>12</v>
      </c>
      <c r="I2" s="4" t="s">
        <v>13</v>
      </c>
      <c r="J2" s="4" t="s">
        <v>14</v>
      </c>
      <c r="K2" s="4" t="s">
        <v>15</v>
      </c>
      <c r="L2" s="4" t="s">
        <v>16</v>
      </c>
      <c r="M2" s="4" t="s">
        <v>17</v>
      </c>
      <c r="N2" s="4" t="s">
        <v>5</v>
      </c>
      <c r="T2" s="25" t="s">
        <v>6</v>
      </c>
      <c r="U2" s="26" t="s">
        <v>7</v>
      </c>
      <c r="V2" s="26" t="s">
        <v>8</v>
      </c>
      <c r="W2" s="4" t="s">
        <v>1</v>
      </c>
      <c r="X2" s="4" t="s">
        <v>9</v>
      </c>
      <c r="Y2" s="4" t="s">
        <v>10</v>
      </c>
      <c r="Z2" s="4" t="s">
        <v>11</v>
      </c>
      <c r="AA2" s="4" t="s">
        <v>12</v>
      </c>
      <c r="AB2" s="4" t="s">
        <v>13</v>
      </c>
      <c r="AC2" s="4" t="s">
        <v>14</v>
      </c>
      <c r="AD2" s="4" t="s">
        <v>15</v>
      </c>
      <c r="AE2" s="4" t="s">
        <v>16</v>
      </c>
      <c r="AF2" s="4" t="s">
        <v>17</v>
      </c>
      <c r="AG2" s="4" t="s">
        <v>5</v>
      </c>
    </row>
    <row r="3" spans="1:33" s="5" customFormat="1" ht="15.75" customHeight="1">
      <c r="A3" s="18" t="s">
        <v>4</v>
      </c>
      <c r="B3" s="3">
        <v>4525</v>
      </c>
      <c r="C3" s="3">
        <v>5599</v>
      </c>
      <c r="D3" s="3">
        <v>5125</v>
      </c>
      <c r="E3" s="3">
        <v>5916</v>
      </c>
      <c r="F3" s="3">
        <v>10900</v>
      </c>
      <c r="G3" s="3">
        <v>11202</v>
      </c>
      <c r="H3" s="3">
        <v>10817</v>
      </c>
      <c r="I3" s="3">
        <v>7916</v>
      </c>
      <c r="J3" s="3">
        <v>6299</v>
      </c>
      <c r="K3" s="3">
        <v>4519</v>
      </c>
      <c r="L3" s="3">
        <v>3401</v>
      </c>
      <c r="M3" s="7">
        <v>5750</v>
      </c>
      <c r="N3" s="3">
        <v>81969</v>
      </c>
      <c r="O3" s="97">
        <v>0.747680856691994</v>
      </c>
      <c r="T3" s="43" t="s">
        <v>4</v>
      </c>
      <c r="U3" s="3">
        <v>2407</v>
      </c>
      <c r="V3" s="3">
        <v>5189</v>
      </c>
      <c r="W3" s="3">
        <v>9818</v>
      </c>
      <c r="X3" s="3">
        <v>13011</v>
      </c>
      <c r="Y3" s="3">
        <v>10091</v>
      </c>
      <c r="Z3" s="3">
        <v>9661</v>
      </c>
      <c r="AA3" s="3">
        <v>10005</v>
      </c>
      <c r="AB3" s="3">
        <v>7767</v>
      </c>
      <c r="AC3" s="3">
        <v>5580</v>
      </c>
      <c r="AD3" s="3">
        <v>4526</v>
      </c>
      <c r="AE3" s="3">
        <v>3240</v>
      </c>
      <c r="AF3" s="7">
        <v>3557</v>
      </c>
      <c r="AG3" s="4">
        <v>84852</v>
      </c>
    </row>
    <row r="4" spans="1:33" s="5" customFormat="1" ht="15.75" customHeight="1">
      <c r="A4" s="19" t="s">
        <v>3</v>
      </c>
      <c r="B4" s="163">
        <v>1178</v>
      </c>
      <c r="C4" s="163">
        <v>1430</v>
      </c>
      <c r="D4" s="163">
        <v>1249</v>
      </c>
      <c r="E4" s="163">
        <v>1227</v>
      </c>
      <c r="F4" s="163">
        <v>3018</v>
      </c>
      <c r="G4" s="163">
        <v>3507</v>
      </c>
      <c r="H4" s="163">
        <v>3651</v>
      </c>
      <c r="I4" s="163">
        <v>3146</v>
      </c>
      <c r="J4" s="163">
        <v>2505</v>
      </c>
      <c r="K4" s="163">
        <v>1623</v>
      </c>
      <c r="L4" s="163">
        <v>1572</v>
      </c>
      <c r="M4" s="164">
        <v>3556</v>
      </c>
      <c r="N4" s="3">
        <v>27662</v>
      </c>
      <c r="O4" s="97">
        <v>0.2523191433080059</v>
      </c>
      <c r="T4" s="100" t="s">
        <v>3</v>
      </c>
      <c r="U4" s="47">
        <v>675</v>
      </c>
      <c r="V4" s="47">
        <v>1264</v>
      </c>
      <c r="W4" s="47">
        <v>2643</v>
      </c>
      <c r="X4" s="47">
        <v>3700</v>
      </c>
      <c r="Y4" s="47">
        <v>3440</v>
      </c>
      <c r="Z4" s="47">
        <v>3678</v>
      </c>
      <c r="AA4" s="48">
        <v>4096</v>
      </c>
      <c r="AB4" s="48">
        <v>3382</v>
      </c>
      <c r="AC4" s="48">
        <v>2134</v>
      </c>
      <c r="AD4" s="48">
        <v>1671</v>
      </c>
      <c r="AE4" s="48">
        <v>996</v>
      </c>
      <c r="AF4" s="49">
        <v>1119</v>
      </c>
      <c r="AG4" s="4">
        <v>28798</v>
      </c>
    </row>
    <row r="5" spans="1:33" s="5" customFormat="1" ht="12.75">
      <c r="A5" s="30" t="s">
        <v>112</v>
      </c>
      <c r="B5" s="9">
        <v>5703</v>
      </c>
      <c r="C5" s="9">
        <v>7029</v>
      </c>
      <c r="D5" s="9">
        <v>6374</v>
      </c>
      <c r="E5" s="9">
        <v>7143</v>
      </c>
      <c r="F5" s="9">
        <v>13918</v>
      </c>
      <c r="G5" s="9">
        <v>14709</v>
      </c>
      <c r="H5" s="9">
        <v>14468</v>
      </c>
      <c r="I5" s="9">
        <v>11062</v>
      </c>
      <c r="J5" s="9">
        <v>8804</v>
      </c>
      <c r="K5" s="9">
        <v>6142</v>
      </c>
      <c r="L5" s="9">
        <v>4973</v>
      </c>
      <c r="M5" s="9">
        <v>9306</v>
      </c>
      <c r="N5" s="9">
        <v>109631</v>
      </c>
      <c r="O5" s="97">
        <v>1</v>
      </c>
      <c r="T5" s="99" t="s">
        <v>83</v>
      </c>
      <c r="U5" s="139">
        <v>3082</v>
      </c>
      <c r="V5" s="139">
        <v>6453</v>
      </c>
      <c r="W5" s="140">
        <v>12461</v>
      </c>
      <c r="X5" s="140">
        <v>16711</v>
      </c>
      <c r="Y5" s="141">
        <v>13531</v>
      </c>
      <c r="Z5" s="4">
        <v>13339</v>
      </c>
      <c r="AA5" s="4">
        <v>14101</v>
      </c>
      <c r="AB5" s="4">
        <v>11149</v>
      </c>
      <c r="AC5" s="4">
        <v>7714</v>
      </c>
      <c r="AD5" s="4">
        <v>6197</v>
      </c>
      <c r="AE5" s="4">
        <v>4236</v>
      </c>
      <c r="AF5" s="4">
        <v>4676</v>
      </c>
      <c r="AG5" s="142">
        <v>113650</v>
      </c>
    </row>
    <row r="6" spans="1:34" s="5" customFormat="1" ht="15.75" customHeight="1">
      <c r="A6" s="69" t="s">
        <v>113</v>
      </c>
      <c r="B6" s="211">
        <v>0.21963216424294263</v>
      </c>
      <c r="C6" s="211">
        <v>0.23250920568122035</v>
      </c>
      <c r="D6" s="211">
        <v>-0.0931853748755157</v>
      </c>
      <c r="E6" s="211">
        <v>0.12064637590210237</v>
      </c>
      <c r="F6" s="211">
        <v>0.9484810303793925</v>
      </c>
      <c r="G6" s="211">
        <v>0.056832878287110145</v>
      </c>
      <c r="H6" s="211">
        <v>-0.01638452648038613</v>
      </c>
      <c r="I6" s="211">
        <v>-0.23541609068288638</v>
      </c>
      <c r="J6" s="211">
        <v>-0.20412222021334303</v>
      </c>
      <c r="K6" s="211">
        <v>-0.30236256247160387</v>
      </c>
      <c r="L6" s="211">
        <v>-0.19032888309996743</v>
      </c>
      <c r="M6" s="211">
        <v>0.871305047255178</v>
      </c>
      <c r="N6" s="165"/>
      <c r="O6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1"/>
      <c r="AF6" s="1"/>
      <c r="AG6" s="2"/>
      <c r="AH6"/>
    </row>
    <row r="7" spans="1:34" s="5" customFormat="1" ht="15.75" customHeight="1">
      <c r="A7" s="46" t="s">
        <v>114</v>
      </c>
      <c r="B7" s="212">
        <v>0.8504218040233615</v>
      </c>
      <c r="C7" s="212">
        <v>0.0892608089260809</v>
      </c>
      <c r="D7" s="212">
        <v>-0.48848407029933394</v>
      </c>
      <c r="E7" s="212">
        <v>-0.5725569983842977</v>
      </c>
      <c r="F7" s="212">
        <v>0.028600990318527808</v>
      </c>
      <c r="G7" s="212">
        <v>0.10270634980133453</v>
      </c>
      <c r="H7" s="212">
        <v>0.026026522941635433</v>
      </c>
      <c r="I7" s="212">
        <v>-0.007803390438604341</v>
      </c>
      <c r="J7" s="212">
        <v>0.14130152968628473</v>
      </c>
      <c r="K7" s="212">
        <v>-0.008875262223656644</v>
      </c>
      <c r="L7" s="212">
        <v>0.1739848914069877</v>
      </c>
      <c r="M7" s="212">
        <v>0.9901625320786998</v>
      </c>
      <c r="N7" s="212">
        <v>-0.03536295644522658</v>
      </c>
      <c r="O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</row>
    <row r="8" spans="1:34" s="5" customFormat="1" ht="12.75" customHeight="1">
      <c r="A8" s="22"/>
      <c r="B8" s="21"/>
      <c r="C8" s="22"/>
      <c r="D8" s="22"/>
      <c r="E8" s="22"/>
      <c r="F8" s="1"/>
      <c r="G8" s="1"/>
      <c r="H8" s="1"/>
      <c r="I8" s="1"/>
      <c r="J8" s="1"/>
      <c r="K8" s="1"/>
      <c r="L8" s="1"/>
      <c r="M8" s="1"/>
      <c r="N8" s="27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</row>
    <row r="9" spans="1:7" ht="26.25" customHeight="1">
      <c r="A9" s="225" t="s">
        <v>6</v>
      </c>
      <c r="B9" s="227" t="s">
        <v>150</v>
      </c>
      <c r="C9" s="228"/>
      <c r="D9" s="229" t="s">
        <v>34</v>
      </c>
      <c r="E9" s="231" t="s">
        <v>23</v>
      </c>
      <c r="F9" s="232"/>
      <c r="G9" s="229" t="s">
        <v>34</v>
      </c>
    </row>
    <row r="10" spans="1:34" s="5" customFormat="1" ht="26.25" customHeight="1">
      <c r="A10" s="226"/>
      <c r="B10" s="45">
        <v>2020</v>
      </c>
      <c r="C10" s="45">
        <v>2019</v>
      </c>
      <c r="D10" s="230"/>
      <c r="E10" s="45">
        <f>B10</f>
        <v>2020</v>
      </c>
      <c r="F10" s="45">
        <f>C10</f>
        <v>2019</v>
      </c>
      <c r="G10" s="230"/>
      <c r="H10" s="36"/>
      <c r="I10" s="1"/>
      <c r="J10" s="1"/>
      <c r="K10" s="1"/>
      <c r="L10" s="1"/>
      <c r="M10" s="1"/>
      <c r="N10" s="27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</row>
    <row r="11" spans="1:34" s="5" customFormat="1" ht="18.75" customHeight="1">
      <c r="A11" s="18" t="s">
        <v>24</v>
      </c>
      <c r="B11" s="191">
        <v>5750</v>
      </c>
      <c r="C11" s="191">
        <v>3557</v>
      </c>
      <c r="D11" s="192">
        <v>0.6165307843688501</v>
      </c>
      <c r="E11" s="191">
        <v>81969</v>
      </c>
      <c r="F11" s="193">
        <v>84852</v>
      </c>
      <c r="G11" s="192">
        <v>-0.033976806675152016</v>
      </c>
      <c r="H11" s="148"/>
      <c r="I11" s="1"/>
      <c r="J11" s="1"/>
      <c r="K11" s="1"/>
      <c r="L11" s="1"/>
      <c r="M11" s="1"/>
      <c r="N11" s="27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</row>
    <row r="12" spans="1:34" s="5" customFormat="1" ht="18.75" customHeight="1">
      <c r="A12" s="18" t="s">
        <v>25</v>
      </c>
      <c r="B12" s="191">
        <v>3556</v>
      </c>
      <c r="C12" s="191">
        <v>1119</v>
      </c>
      <c r="D12" s="192">
        <v>2.1778373547810546</v>
      </c>
      <c r="E12" s="191">
        <v>27662</v>
      </c>
      <c r="F12" s="193">
        <v>28798</v>
      </c>
      <c r="G12" s="192">
        <v>-0.039447183832210575</v>
      </c>
      <c r="H12" s="1"/>
      <c r="I12" s="1"/>
      <c r="J12" s="1"/>
      <c r="K12" s="1"/>
      <c r="L12" s="1"/>
      <c r="M12" s="1"/>
      <c r="N12" s="27"/>
      <c r="Q12" s="33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</row>
    <row r="13" spans="1:34" s="5" customFormat="1" ht="19.5" customHeight="1">
      <c r="A13" s="46" t="s">
        <v>5</v>
      </c>
      <c r="B13" s="191">
        <v>9306</v>
      </c>
      <c r="C13" s="191">
        <v>4676</v>
      </c>
      <c r="D13" s="192">
        <v>0.9901625320786998</v>
      </c>
      <c r="E13" s="191">
        <v>109631</v>
      </c>
      <c r="F13" s="191">
        <v>113650</v>
      </c>
      <c r="G13" s="192">
        <v>-0.03536295644522658</v>
      </c>
      <c r="H13" s="1"/>
      <c r="I13" s="1"/>
      <c r="J13" s="1"/>
      <c r="K13" s="1"/>
      <c r="L13" s="1"/>
      <c r="M13" s="1"/>
      <c r="N13" s="27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</row>
    <row r="14" spans="1:14" ht="12.75">
      <c r="A14" s="20"/>
      <c r="B14" s="21"/>
      <c r="C14" s="22"/>
      <c r="D14" s="22"/>
      <c r="E14" s="22"/>
      <c r="F14" s="1"/>
      <c r="G14" s="1"/>
      <c r="H14" s="1"/>
      <c r="I14" s="1"/>
      <c r="J14" s="1"/>
      <c r="K14" s="1"/>
      <c r="L14" s="1"/>
      <c r="M14" s="1"/>
      <c r="N14" s="23"/>
    </row>
    <row r="15" spans="1:14" ht="12.75">
      <c r="A15" s="20"/>
      <c r="B15" s="21"/>
      <c r="C15" s="22"/>
      <c r="D15" s="22"/>
      <c r="E15" s="22"/>
      <c r="F15" s="1"/>
      <c r="G15" s="1"/>
      <c r="H15" s="1"/>
      <c r="I15" s="1"/>
      <c r="J15" s="1"/>
      <c r="K15" s="1"/>
      <c r="L15" s="1"/>
      <c r="M15" s="1"/>
      <c r="N15" s="23"/>
    </row>
    <row r="16" spans="1:7" ht="12.75">
      <c r="A16" s="20"/>
      <c r="B16" s="21"/>
      <c r="C16" s="22"/>
      <c r="D16" s="22"/>
      <c r="E16" s="22"/>
      <c r="F16" s="1"/>
      <c r="G16" s="1"/>
    </row>
    <row r="19" ht="12.75">
      <c r="H19" s="24"/>
    </row>
    <row r="23" ht="12.75">
      <c r="I23" s="24"/>
    </row>
    <row r="36" ht="12.75">
      <c r="A36" s="8" t="s">
        <v>80</v>
      </c>
    </row>
    <row r="37" ht="12.75">
      <c r="A37" s="44" t="s">
        <v>43</v>
      </c>
    </row>
  </sheetData>
  <sheetProtection/>
  <mergeCells count="7">
    <mergeCell ref="T1:AG1"/>
    <mergeCell ref="A9:A10"/>
    <mergeCell ref="B9:C9"/>
    <mergeCell ref="D9:D10"/>
    <mergeCell ref="E9:F9"/>
    <mergeCell ref="G9:G10"/>
    <mergeCell ref="A1:N1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72" r:id="rId3"/>
  <headerFooter alignWithMargins="0">
    <oddHeader>&amp;L&amp;G</oddHeader>
  </headerFooter>
  <colBreaks count="1" manualBreakCount="1">
    <brk id="15" max="65535" man="1"/>
  </colBreaks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7"/>
  <sheetViews>
    <sheetView showGridLines="0" zoomScale="95" zoomScaleNormal="95" zoomScalePageLayoutView="0" workbookViewId="0" topLeftCell="A1">
      <selection activeCell="A1" sqref="A1:N1"/>
    </sheetView>
  </sheetViews>
  <sheetFormatPr defaultColWidth="9.140625" defaultRowHeight="12.75"/>
  <cols>
    <col min="1" max="1" width="28.57421875" style="0" customWidth="1"/>
    <col min="2" max="13" width="11.28125" style="0" bestFit="1" customWidth="1"/>
    <col min="14" max="14" width="10.28125" style="0" customWidth="1"/>
    <col min="20" max="20" width="18.8515625" style="0" customWidth="1"/>
    <col min="21" max="22" width="12.140625" style="0" bestFit="1" customWidth="1"/>
    <col min="23" max="32" width="12.00390625" style="0" bestFit="1" customWidth="1"/>
    <col min="33" max="33" width="13.7109375" style="0" bestFit="1" customWidth="1"/>
  </cols>
  <sheetData>
    <row r="1" spans="1:33" ht="31.5" customHeight="1">
      <c r="A1" s="233" t="s">
        <v>115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T1" s="223" t="s">
        <v>109</v>
      </c>
      <c r="U1" s="224"/>
      <c r="V1" s="224"/>
      <c r="W1" s="224"/>
      <c r="X1" s="224"/>
      <c r="Y1" s="224"/>
      <c r="Z1" s="224"/>
      <c r="AA1" s="224"/>
      <c r="AB1" s="224"/>
      <c r="AC1" s="224"/>
      <c r="AD1" s="224"/>
      <c r="AE1" s="224"/>
      <c r="AF1" s="224"/>
      <c r="AG1" s="224"/>
    </row>
    <row r="2" spans="1:33" s="5" customFormat="1" ht="15.75" customHeight="1">
      <c r="A2" s="25" t="s">
        <v>6</v>
      </c>
      <c r="B2" s="26" t="s">
        <v>7</v>
      </c>
      <c r="C2" s="26" t="s">
        <v>8</v>
      </c>
      <c r="D2" s="4" t="s">
        <v>1</v>
      </c>
      <c r="E2" s="4" t="s">
        <v>9</v>
      </c>
      <c r="F2" s="4" t="s">
        <v>10</v>
      </c>
      <c r="G2" s="4" t="s">
        <v>11</v>
      </c>
      <c r="H2" s="4" t="s">
        <v>12</v>
      </c>
      <c r="I2" s="4" t="s">
        <v>13</v>
      </c>
      <c r="J2" s="4" t="s">
        <v>14</v>
      </c>
      <c r="K2" s="4" t="s">
        <v>15</v>
      </c>
      <c r="L2" s="4" t="s">
        <v>16</v>
      </c>
      <c r="M2" s="4" t="s">
        <v>17</v>
      </c>
      <c r="N2" s="4" t="s">
        <v>5</v>
      </c>
      <c r="T2" s="25" t="s">
        <v>6</v>
      </c>
      <c r="U2" s="26" t="s">
        <v>7</v>
      </c>
      <c r="V2" s="26" t="s">
        <v>8</v>
      </c>
      <c r="W2" s="4" t="s">
        <v>1</v>
      </c>
      <c r="X2" s="4" t="s">
        <v>9</v>
      </c>
      <c r="Y2" s="4" t="s">
        <v>10</v>
      </c>
      <c r="Z2" s="4" t="s">
        <v>11</v>
      </c>
      <c r="AA2" s="4" t="s">
        <v>12</v>
      </c>
      <c r="AB2" s="4" t="s">
        <v>13</v>
      </c>
      <c r="AC2" s="4" t="s">
        <v>14</v>
      </c>
      <c r="AD2" s="4" t="s">
        <v>15</v>
      </c>
      <c r="AE2" s="4" t="s">
        <v>16</v>
      </c>
      <c r="AF2" s="4" t="s">
        <v>17</v>
      </c>
      <c r="AG2" s="4" t="s">
        <v>5</v>
      </c>
    </row>
    <row r="3" spans="1:33" s="5" customFormat="1" ht="15.75" customHeight="1">
      <c r="A3" s="18" t="s">
        <v>4</v>
      </c>
      <c r="B3" s="3">
        <v>698</v>
      </c>
      <c r="C3" s="3">
        <v>1090</v>
      </c>
      <c r="D3" s="3">
        <v>1350</v>
      </c>
      <c r="E3" s="3">
        <v>1613</v>
      </c>
      <c r="F3" s="3">
        <v>2729</v>
      </c>
      <c r="G3" s="3">
        <v>2949</v>
      </c>
      <c r="H3" s="3">
        <v>3027</v>
      </c>
      <c r="I3" s="3">
        <v>2057</v>
      </c>
      <c r="J3" s="3">
        <v>1528</v>
      </c>
      <c r="K3" s="3">
        <v>1113</v>
      </c>
      <c r="L3" s="3">
        <v>999</v>
      </c>
      <c r="M3" s="7">
        <v>2662</v>
      </c>
      <c r="N3" s="3">
        <v>21815</v>
      </c>
      <c r="O3" s="97">
        <v>0.5432698294110323</v>
      </c>
      <c r="T3" s="43" t="s">
        <v>4</v>
      </c>
      <c r="U3" s="3">
        <v>460</v>
      </c>
      <c r="V3" s="3">
        <v>893</v>
      </c>
      <c r="W3" s="3">
        <v>2168</v>
      </c>
      <c r="X3" s="3">
        <v>3126</v>
      </c>
      <c r="Y3" s="3">
        <v>2483</v>
      </c>
      <c r="Z3" s="3">
        <v>2401</v>
      </c>
      <c r="AA3" s="3">
        <v>2338</v>
      </c>
      <c r="AB3" s="3">
        <v>1771</v>
      </c>
      <c r="AC3" s="3">
        <v>1224</v>
      </c>
      <c r="AD3" s="3">
        <v>881</v>
      </c>
      <c r="AE3" s="3">
        <v>617</v>
      </c>
      <c r="AF3" s="7">
        <v>741</v>
      </c>
      <c r="AG3" s="4">
        <v>19103</v>
      </c>
    </row>
    <row r="4" spans="1:33" s="5" customFormat="1" ht="15.75" customHeight="1">
      <c r="A4" s="19" t="s">
        <v>3</v>
      </c>
      <c r="B4" s="163">
        <v>649</v>
      </c>
      <c r="C4" s="163">
        <v>863</v>
      </c>
      <c r="D4" s="163">
        <v>807</v>
      </c>
      <c r="E4" s="163">
        <v>811</v>
      </c>
      <c r="F4" s="163">
        <v>1953</v>
      </c>
      <c r="G4" s="163">
        <v>2303</v>
      </c>
      <c r="H4" s="163">
        <v>2338</v>
      </c>
      <c r="I4" s="163">
        <v>1964</v>
      </c>
      <c r="J4" s="163">
        <v>1552</v>
      </c>
      <c r="K4" s="163">
        <v>952</v>
      </c>
      <c r="L4" s="163">
        <v>1104</v>
      </c>
      <c r="M4" s="164">
        <v>3044</v>
      </c>
      <c r="N4" s="3">
        <v>18340</v>
      </c>
      <c r="O4" s="97">
        <v>0.45673017058896775</v>
      </c>
      <c r="T4" s="68" t="s">
        <v>3</v>
      </c>
      <c r="U4" s="47">
        <v>362</v>
      </c>
      <c r="V4" s="47">
        <v>803</v>
      </c>
      <c r="W4" s="47">
        <v>1857</v>
      </c>
      <c r="X4" s="47">
        <v>2581</v>
      </c>
      <c r="Y4" s="47">
        <v>2381</v>
      </c>
      <c r="Z4" s="47">
        <v>2501</v>
      </c>
      <c r="AA4" s="48">
        <v>2785</v>
      </c>
      <c r="AB4" s="48">
        <v>2220</v>
      </c>
      <c r="AC4" s="48">
        <v>1367</v>
      </c>
      <c r="AD4" s="48">
        <v>1054</v>
      </c>
      <c r="AE4" s="48">
        <v>598</v>
      </c>
      <c r="AF4" s="49">
        <v>662</v>
      </c>
      <c r="AG4" s="4">
        <v>19171</v>
      </c>
    </row>
    <row r="5" spans="1:33" s="5" customFormat="1" ht="12.75">
      <c r="A5" s="30" t="s">
        <v>112</v>
      </c>
      <c r="B5" s="9">
        <v>1347</v>
      </c>
      <c r="C5" s="9">
        <v>1953</v>
      </c>
      <c r="D5" s="9">
        <v>2157</v>
      </c>
      <c r="E5" s="9">
        <v>2424</v>
      </c>
      <c r="F5" s="9">
        <v>4682</v>
      </c>
      <c r="G5" s="9">
        <v>5252</v>
      </c>
      <c r="H5" s="9">
        <v>5365</v>
      </c>
      <c r="I5" s="9">
        <v>4021</v>
      </c>
      <c r="J5" s="9">
        <v>3080</v>
      </c>
      <c r="K5" s="9">
        <v>2065</v>
      </c>
      <c r="L5" s="9">
        <v>2103</v>
      </c>
      <c r="M5" s="9">
        <v>5706</v>
      </c>
      <c r="N5" s="9">
        <v>40155</v>
      </c>
      <c r="O5" s="97">
        <v>1</v>
      </c>
      <c r="T5" s="48" t="s">
        <v>83</v>
      </c>
      <c r="U5" s="47">
        <v>822</v>
      </c>
      <c r="V5" s="47">
        <v>1696</v>
      </c>
      <c r="W5" s="47">
        <v>4025</v>
      </c>
      <c r="X5" s="47">
        <v>5707</v>
      </c>
      <c r="Y5" s="47">
        <v>4864</v>
      </c>
      <c r="Z5" s="47">
        <v>4902</v>
      </c>
      <c r="AA5" s="47">
        <v>5123</v>
      </c>
      <c r="AB5" s="47">
        <v>3991</v>
      </c>
      <c r="AC5" s="47">
        <v>2591</v>
      </c>
      <c r="AD5" s="47">
        <v>1935</v>
      </c>
      <c r="AE5" s="47">
        <v>1215</v>
      </c>
      <c r="AF5" s="47">
        <v>1403</v>
      </c>
      <c r="AG5" s="47">
        <v>38274</v>
      </c>
    </row>
    <row r="6" spans="1:33" s="5" customFormat="1" ht="15.75" customHeight="1">
      <c r="A6" s="69" t="s">
        <v>113</v>
      </c>
      <c r="B6" s="211">
        <v>-0.03991446899501072</v>
      </c>
      <c r="C6" s="211">
        <v>0.44988864142538976</v>
      </c>
      <c r="D6" s="211">
        <v>0.10445468509984646</v>
      </c>
      <c r="E6" s="211">
        <v>0.12378303198887353</v>
      </c>
      <c r="F6" s="211">
        <v>0.9315181518151816</v>
      </c>
      <c r="G6" s="211">
        <v>0.12174284493806065</v>
      </c>
      <c r="H6" s="211">
        <v>0.02151561309977157</v>
      </c>
      <c r="I6" s="211">
        <v>-0.25051258154706435</v>
      </c>
      <c r="J6" s="211">
        <v>-0.23402138771449887</v>
      </c>
      <c r="K6" s="211">
        <v>-0.3295454545454546</v>
      </c>
      <c r="L6" s="211">
        <v>0.0184019370460049</v>
      </c>
      <c r="M6" s="211">
        <v>1.7132667617689017</v>
      </c>
      <c r="N6" s="165"/>
      <c r="O6"/>
      <c r="T6" s="1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</row>
    <row r="7" spans="1:33" s="5" customFormat="1" ht="15.75" customHeight="1">
      <c r="A7" s="46" t="s">
        <v>114</v>
      </c>
      <c r="B7" s="212">
        <v>0.6386861313868613</v>
      </c>
      <c r="C7" s="212">
        <v>0.15153301886792447</v>
      </c>
      <c r="D7" s="212">
        <v>-0.4640993788819876</v>
      </c>
      <c r="E7" s="212">
        <v>-0.5752584545295252</v>
      </c>
      <c r="F7" s="212">
        <v>-0.03741776315789469</v>
      </c>
      <c r="G7" s="212">
        <v>0.07139942880456962</v>
      </c>
      <c r="H7" s="212">
        <v>0.04723794651571356</v>
      </c>
      <c r="I7" s="212">
        <v>0.007516913054372409</v>
      </c>
      <c r="J7" s="212">
        <v>0.1887302199922809</v>
      </c>
      <c r="K7" s="212">
        <v>0.06718346253229979</v>
      </c>
      <c r="L7" s="212">
        <v>0.7308641975308643</v>
      </c>
      <c r="M7" s="212">
        <v>3.066999287241625</v>
      </c>
      <c r="N7" s="212">
        <v>0.04914563411192985</v>
      </c>
      <c r="O7"/>
      <c r="T7" s="1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</row>
    <row r="8" spans="1:27" s="1" customFormat="1" ht="12.75">
      <c r="A8" s="22"/>
      <c r="B8" s="21"/>
      <c r="C8" s="22"/>
      <c r="D8" s="22"/>
      <c r="E8" s="22"/>
      <c r="N8" s="27"/>
      <c r="O8" s="5"/>
      <c r="P8" s="5"/>
      <c r="Q8" s="5"/>
      <c r="R8" s="5"/>
      <c r="S8" s="5"/>
      <c r="T8" s="52"/>
      <c r="U8" s="51"/>
      <c r="V8" s="51"/>
      <c r="AA8" s="50"/>
    </row>
    <row r="9" spans="1:27" s="1" customFormat="1" ht="24.75" customHeight="1">
      <c r="A9" s="225" t="s">
        <v>6</v>
      </c>
      <c r="B9" s="227" t="str">
        <f>'R_PTW 2020vs2019'!B9:C9</f>
        <v>DECEMBER</v>
      </c>
      <c r="C9" s="228"/>
      <c r="D9" s="229" t="s">
        <v>34</v>
      </c>
      <c r="E9" s="231" t="s">
        <v>23</v>
      </c>
      <c r="F9" s="232"/>
      <c r="G9" s="229" t="s">
        <v>34</v>
      </c>
      <c r="H9"/>
      <c r="I9"/>
      <c r="J9"/>
      <c r="K9"/>
      <c r="L9"/>
      <c r="M9"/>
      <c r="N9"/>
      <c r="O9" s="5"/>
      <c r="P9" s="5"/>
      <c r="Q9" s="5"/>
      <c r="R9" s="5"/>
      <c r="S9" s="5"/>
      <c r="T9" s="52"/>
      <c r="U9" s="51"/>
      <c r="V9" s="51"/>
      <c r="AA9" s="50"/>
    </row>
    <row r="10" spans="1:27" s="1" customFormat="1" ht="26.25" customHeight="1">
      <c r="A10" s="226"/>
      <c r="B10" s="45">
        <f>'R_PTW 2020vs2019'!B10</f>
        <v>2020</v>
      </c>
      <c r="C10" s="45">
        <f>'R_PTW 2020vs2019'!C10</f>
        <v>2019</v>
      </c>
      <c r="D10" s="230"/>
      <c r="E10" s="45">
        <f>'R_PTW 2020vs2019'!E10</f>
        <v>2020</v>
      </c>
      <c r="F10" s="45">
        <f>'R_PTW 2020vs2019'!F10</f>
        <v>2019</v>
      </c>
      <c r="G10" s="230"/>
      <c r="H10" s="36"/>
      <c r="N10" s="27"/>
      <c r="O10" s="5"/>
      <c r="P10" s="5"/>
      <c r="Q10" s="5"/>
      <c r="R10" s="5"/>
      <c r="S10" s="5"/>
      <c r="T10" s="53"/>
      <c r="U10" s="53"/>
      <c r="V10" s="53"/>
      <c r="AA10" s="50"/>
    </row>
    <row r="11" spans="1:34" s="1" customFormat="1" ht="19.5" customHeight="1">
      <c r="A11" s="18" t="s">
        <v>24</v>
      </c>
      <c r="B11" s="191">
        <v>2662</v>
      </c>
      <c r="C11" s="191">
        <v>741</v>
      </c>
      <c r="D11" s="192">
        <v>2.592442645074224</v>
      </c>
      <c r="E11" s="191">
        <v>21815</v>
      </c>
      <c r="F11" s="193">
        <v>19103</v>
      </c>
      <c r="G11" s="192">
        <v>0.14196723027796687</v>
      </c>
      <c r="H11" s="36"/>
      <c r="N11" s="27"/>
      <c r="O11" s="5"/>
      <c r="P11" s="5"/>
      <c r="Q11" s="5"/>
      <c r="R11" s="5"/>
      <c r="S11" s="5"/>
      <c r="T11" s="54"/>
      <c r="U11" s="54"/>
      <c r="V11" s="54"/>
      <c r="W11" s="55"/>
      <c r="X11" s="55"/>
      <c r="Y11" s="56"/>
      <c r="AG11" s="27"/>
      <c r="AH11" s="57"/>
    </row>
    <row r="12" spans="1:34" s="1" customFormat="1" ht="19.5" customHeight="1">
      <c r="A12" s="18" t="s">
        <v>25</v>
      </c>
      <c r="B12" s="191">
        <v>3044</v>
      </c>
      <c r="C12" s="191">
        <v>662</v>
      </c>
      <c r="D12" s="192">
        <v>3.598187311178248</v>
      </c>
      <c r="E12" s="191">
        <v>18340</v>
      </c>
      <c r="F12" s="193">
        <v>19171</v>
      </c>
      <c r="G12" s="192">
        <v>-0.04334672161076625</v>
      </c>
      <c r="N12" s="27"/>
      <c r="O12" s="5"/>
      <c r="P12" s="5"/>
      <c r="Q12" s="58"/>
      <c r="R12" s="5"/>
      <c r="S12" s="5"/>
      <c r="T12" s="54"/>
      <c r="U12" s="54"/>
      <c r="V12" s="54"/>
      <c r="W12" s="55"/>
      <c r="X12" s="55"/>
      <c r="Y12" s="56"/>
      <c r="AG12" s="27"/>
      <c r="AH12" s="57"/>
    </row>
    <row r="13" spans="1:33" s="1" customFormat="1" ht="19.5" customHeight="1">
      <c r="A13" s="46" t="s">
        <v>5</v>
      </c>
      <c r="B13" s="191">
        <v>5706</v>
      </c>
      <c r="C13" s="191">
        <v>1403</v>
      </c>
      <c r="D13" s="192">
        <v>3.066999287241625</v>
      </c>
      <c r="E13" s="191">
        <v>40155</v>
      </c>
      <c r="F13" s="191">
        <v>38274</v>
      </c>
      <c r="G13" s="192">
        <v>0.04914563411192985</v>
      </c>
      <c r="N13" s="27"/>
      <c r="O13" s="5"/>
      <c r="P13" s="5"/>
      <c r="Q13" s="5"/>
      <c r="R13" s="5"/>
      <c r="S13" s="5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60"/>
    </row>
    <row r="14" spans="1:33" ht="12.75">
      <c r="A14" s="61"/>
      <c r="B14" s="21"/>
      <c r="C14" s="51"/>
      <c r="D14" s="51"/>
      <c r="E14" s="51"/>
      <c r="F14" s="1"/>
      <c r="G14" s="1"/>
      <c r="H14" s="1"/>
      <c r="I14" s="1"/>
      <c r="J14" s="1"/>
      <c r="K14" s="1"/>
      <c r="L14" s="1"/>
      <c r="M14" s="1"/>
      <c r="N14" s="23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</row>
    <row r="15" spans="1:33" ht="12.75">
      <c r="A15" s="61"/>
      <c r="B15" s="21"/>
      <c r="C15" s="51"/>
      <c r="D15" s="51"/>
      <c r="E15" s="51"/>
      <c r="F15" s="1"/>
      <c r="G15" s="1"/>
      <c r="H15" s="1"/>
      <c r="I15" s="1"/>
      <c r="J15" s="1"/>
      <c r="K15" s="1"/>
      <c r="L15" s="1"/>
      <c r="M15" s="1"/>
      <c r="N15" s="23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</row>
    <row r="16" spans="1:33" ht="12.75">
      <c r="A16" s="61"/>
      <c r="B16" s="21"/>
      <c r="C16" s="51"/>
      <c r="D16" s="51"/>
      <c r="E16" s="51"/>
      <c r="F16" s="1"/>
      <c r="G16" s="1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1"/>
      <c r="AF16" s="1"/>
      <c r="AG16" s="2"/>
    </row>
    <row r="19" ht="12.75">
      <c r="H19" s="24"/>
    </row>
    <row r="23" ht="12.75">
      <c r="I23" s="24"/>
    </row>
    <row r="36" ht="12.75">
      <c r="A36" s="8" t="s">
        <v>80</v>
      </c>
    </row>
    <row r="37" ht="12.75">
      <c r="A37" s="44" t="s">
        <v>43</v>
      </c>
    </row>
  </sheetData>
  <sheetProtection/>
  <mergeCells count="7">
    <mergeCell ref="A1:N1"/>
    <mergeCell ref="T1:AG1"/>
    <mergeCell ref="A9:A10"/>
    <mergeCell ref="B9:C9"/>
    <mergeCell ref="D9:D10"/>
    <mergeCell ref="E9:F9"/>
    <mergeCell ref="G9:G10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72" r:id="rId3"/>
  <headerFooter alignWithMargins="0">
    <oddHeader>&amp;L&amp;G</oddHeader>
  </headerFooter>
  <colBreaks count="1" manualBreakCount="1">
    <brk id="15" max="65535" man="1"/>
  </colBreaks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0.57421875" style="0" customWidth="1"/>
    <col min="2" max="3" width="9.57421875" style="0" customWidth="1"/>
    <col min="4" max="4" width="9.8515625" style="0" bestFit="1" customWidth="1"/>
    <col min="5" max="13" width="9.57421875" style="0" customWidth="1"/>
    <col min="14" max="14" width="12.00390625" style="0" bestFit="1" customWidth="1"/>
    <col min="15" max="15" width="12.00390625" style="0" customWidth="1"/>
  </cols>
  <sheetData>
    <row r="2" spans="1:15" ht="25.5" customHeight="1">
      <c r="A2" s="233" t="s">
        <v>116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12"/>
    </row>
    <row r="3" spans="1:15" ht="12.75">
      <c r="A3" s="3" t="s">
        <v>37</v>
      </c>
      <c r="B3" s="26" t="s">
        <v>7</v>
      </c>
      <c r="C3" s="26" t="s">
        <v>8</v>
      </c>
      <c r="D3" s="4" t="s">
        <v>1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4" t="s">
        <v>14</v>
      </c>
      <c r="K3" s="4" t="s">
        <v>15</v>
      </c>
      <c r="L3" s="4" t="s">
        <v>16</v>
      </c>
      <c r="M3" s="4" t="s">
        <v>17</v>
      </c>
      <c r="N3" s="4" t="s">
        <v>5</v>
      </c>
      <c r="O3" s="14"/>
    </row>
    <row r="4" spans="1:15" ht="12.75" hidden="1">
      <c r="A4" s="3">
        <v>2006</v>
      </c>
      <c r="B4" s="3">
        <v>93</v>
      </c>
      <c r="C4" s="3">
        <v>133</v>
      </c>
      <c r="D4" s="3">
        <v>393</v>
      </c>
      <c r="E4" s="3">
        <v>804</v>
      </c>
      <c r="F4" s="3">
        <v>787</v>
      </c>
      <c r="G4" s="3">
        <v>708</v>
      </c>
      <c r="H4" s="3">
        <v>655</v>
      </c>
      <c r="I4" s="3">
        <v>503</v>
      </c>
      <c r="J4" s="3">
        <v>360</v>
      </c>
      <c r="K4" s="3">
        <v>242</v>
      </c>
      <c r="L4" s="3">
        <v>173</v>
      </c>
      <c r="M4" s="7">
        <v>264</v>
      </c>
      <c r="N4" s="4">
        <v>5115</v>
      </c>
      <c r="O4" s="14"/>
    </row>
    <row r="5" spans="1:15" s="62" customFormat="1" ht="12.75" hidden="1">
      <c r="A5" s="48">
        <v>2007</v>
      </c>
      <c r="B5" s="47">
        <v>227</v>
      </c>
      <c r="C5" s="47">
        <v>244</v>
      </c>
      <c r="D5" s="47">
        <v>762</v>
      </c>
      <c r="E5" s="47">
        <v>1121</v>
      </c>
      <c r="F5" s="48">
        <v>1095</v>
      </c>
      <c r="G5" s="48">
        <v>910</v>
      </c>
      <c r="H5" s="48">
        <v>944</v>
      </c>
      <c r="I5" s="48">
        <v>862</v>
      </c>
      <c r="J5" s="48">
        <v>484</v>
      </c>
      <c r="K5" s="48">
        <v>386</v>
      </c>
      <c r="L5" s="48">
        <v>171</v>
      </c>
      <c r="M5" s="49">
        <v>368</v>
      </c>
      <c r="N5" s="4">
        <v>7574</v>
      </c>
      <c r="O5" s="81"/>
    </row>
    <row r="6" spans="1:18" s="62" customFormat="1" ht="12.75">
      <c r="A6" s="163">
        <v>2017</v>
      </c>
      <c r="B6" s="163">
        <v>389</v>
      </c>
      <c r="C6" s="163">
        <v>712</v>
      </c>
      <c r="D6" s="163">
        <v>1837</v>
      </c>
      <c r="E6" s="163">
        <v>2055</v>
      </c>
      <c r="F6" s="163">
        <v>2013</v>
      </c>
      <c r="G6" s="163">
        <v>1955</v>
      </c>
      <c r="H6" s="163">
        <v>1602</v>
      </c>
      <c r="I6" s="163">
        <v>1347</v>
      </c>
      <c r="J6" s="163">
        <v>853</v>
      </c>
      <c r="K6" s="163">
        <v>645</v>
      </c>
      <c r="L6" s="163">
        <v>394</v>
      </c>
      <c r="M6" s="164">
        <v>1230</v>
      </c>
      <c r="N6" s="3">
        <v>15032</v>
      </c>
      <c r="O6" s="82"/>
      <c r="R6" s="83"/>
    </row>
    <row r="7" spans="1:18" s="62" customFormat="1" ht="12.75">
      <c r="A7" s="163">
        <v>2018</v>
      </c>
      <c r="B7" s="163">
        <v>362</v>
      </c>
      <c r="C7" s="163">
        <v>506</v>
      </c>
      <c r="D7" s="163">
        <v>1225</v>
      </c>
      <c r="E7" s="163">
        <v>2249</v>
      </c>
      <c r="F7" s="163">
        <v>2004</v>
      </c>
      <c r="G7" s="163">
        <v>1986</v>
      </c>
      <c r="H7" s="163">
        <v>1629</v>
      </c>
      <c r="I7" s="163">
        <v>1452</v>
      </c>
      <c r="J7" s="163">
        <v>1040</v>
      </c>
      <c r="K7" s="163">
        <v>841</v>
      </c>
      <c r="L7" s="163">
        <v>555</v>
      </c>
      <c r="M7" s="164">
        <v>675</v>
      </c>
      <c r="N7" s="3">
        <v>14524</v>
      </c>
      <c r="O7" s="82"/>
      <c r="R7" s="83"/>
    </row>
    <row r="8" spans="1:18" s="62" customFormat="1" ht="12.75">
      <c r="A8" s="163">
        <v>2019</v>
      </c>
      <c r="B8" s="163">
        <v>460</v>
      </c>
      <c r="C8" s="163">
        <v>893</v>
      </c>
      <c r="D8" s="163">
        <v>2168</v>
      </c>
      <c r="E8" s="163">
        <v>3126</v>
      </c>
      <c r="F8" s="163">
        <v>2483</v>
      </c>
      <c r="G8" s="163">
        <v>2401</v>
      </c>
      <c r="H8" s="163">
        <v>2338</v>
      </c>
      <c r="I8" s="163">
        <v>1771</v>
      </c>
      <c r="J8" s="163">
        <v>1224</v>
      </c>
      <c r="K8" s="163">
        <v>881</v>
      </c>
      <c r="L8" s="163">
        <v>617</v>
      </c>
      <c r="M8" s="164">
        <v>741</v>
      </c>
      <c r="N8" s="3">
        <v>19103</v>
      </c>
      <c r="O8" s="82"/>
      <c r="R8" s="84"/>
    </row>
    <row r="9" spans="1:15" ht="12.75">
      <c r="A9" s="9">
        <v>2020</v>
      </c>
      <c r="B9" s="9">
        <v>698</v>
      </c>
      <c r="C9" s="9">
        <v>1090</v>
      </c>
      <c r="D9" s="9">
        <v>1350</v>
      </c>
      <c r="E9" s="9">
        <v>1613</v>
      </c>
      <c r="F9" s="9">
        <v>2729</v>
      </c>
      <c r="G9" s="9">
        <v>2949</v>
      </c>
      <c r="H9" s="9">
        <v>3027</v>
      </c>
      <c r="I9" s="9">
        <v>2057</v>
      </c>
      <c r="J9" s="9">
        <v>1528</v>
      </c>
      <c r="K9" s="9">
        <v>1113</v>
      </c>
      <c r="L9" s="9">
        <v>999</v>
      </c>
      <c r="M9" s="9">
        <v>2662</v>
      </c>
      <c r="N9" s="85">
        <v>21815</v>
      </c>
      <c r="O9" s="86"/>
    </row>
    <row r="10" spans="1:14" ht="12.75">
      <c r="A10" s="143" t="s">
        <v>110</v>
      </c>
      <c r="B10" s="152">
        <v>0.517391304347826</v>
      </c>
      <c r="C10" s="152">
        <v>0.2206047032474805</v>
      </c>
      <c r="D10" s="152">
        <v>-0.3773062730627307</v>
      </c>
      <c r="E10" s="152">
        <v>-0.4840051183621241</v>
      </c>
      <c r="F10" s="152">
        <v>0.0990737011679419</v>
      </c>
      <c r="G10" s="152">
        <v>0.2282382340691378</v>
      </c>
      <c r="H10" s="152">
        <v>0.2946963216424294</v>
      </c>
      <c r="I10" s="152">
        <v>0.16149068322981375</v>
      </c>
      <c r="J10" s="152">
        <v>0.24836601307189543</v>
      </c>
      <c r="K10" s="152">
        <v>0.2633371169125993</v>
      </c>
      <c r="L10" s="152">
        <v>0.619124797406807</v>
      </c>
      <c r="M10" s="152">
        <v>2.592442645074224</v>
      </c>
      <c r="N10" s="152">
        <v>0.14196723027796687</v>
      </c>
    </row>
    <row r="11" spans="1:14" ht="12.75">
      <c r="A11" s="2"/>
      <c r="B11" s="87"/>
      <c r="C11" s="87"/>
      <c r="D11" s="87"/>
      <c r="E11" s="87"/>
      <c r="F11" s="87"/>
      <c r="G11" s="87"/>
      <c r="H11" s="87"/>
      <c r="I11" s="88"/>
      <c r="J11" s="155"/>
      <c r="K11" s="155"/>
      <c r="L11" s="155"/>
      <c r="M11" s="155"/>
      <c r="N11" s="156"/>
    </row>
    <row r="12" spans="1:14" ht="24" customHeight="1">
      <c r="A12" s="235" t="s">
        <v>6</v>
      </c>
      <c r="B12" s="227" t="str">
        <f>'R_PTW NEW 2020vs2019'!B9:C9</f>
        <v>DECEMBER</v>
      </c>
      <c r="C12" s="228"/>
      <c r="D12" s="229" t="s">
        <v>34</v>
      </c>
      <c r="E12" s="231" t="s">
        <v>23</v>
      </c>
      <c r="F12" s="232"/>
      <c r="G12" s="229" t="s">
        <v>34</v>
      </c>
      <c r="H12" s="87"/>
      <c r="I12" s="88"/>
      <c r="J12" s="88"/>
      <c r="K12" s="88"/>
      <c r="L12" s="88"/>
      <c r="M12" s="88"/>
      <c r="N12" s="87"/>
    </row>
    <row r="13" spans="1:14" ht="21" customHeight="1">
      <c r="A13" s="236"/>
      <c r="B13" s="45">
        <f>'R_PTW NEW 2020vs2019'!B10</f>
        <v>2020</v>
      </c>
      <c r="C13" s="45">
        <f>'R_PTW NEW 2020vs2019'!C10</f>
        <v>2019</v>
      </c>
      <c r="D13" s="230"/>
      <c r="E13" s="45">
        <f>'R_PTW NEW 2020vs2019'!E10</f>
        <v>2020</v>
      </c>
      <c r="F13" s="45">
        <f>'R_PTW NEW 2020vs2019'!F10</f>
        <v>2019</v>
      </c>
      <c r="G13" s="230"/>
      <c r="H13" s="87"/>
      <c r="I13" s="88"/>
      <c r="J13" s="88"/>
      <c r="K13" s="88"/>
      <c r="L13" s="88"/>
      <c r="M13" s="88"/>
      <c r="N13" s="87"/>
    </row>
    <row r="14" spans="1:14" ht="19.5" customHeight="1">
      <c r="A14" s="89" t="s">
        <v>38</v>
      </c>
      <c r="B14" s="166">
        <v>2662</v>
      </c>
      <c r="C14" s="166">
        <v>741</v>
      </c>
      <c r="D14" s="167">
        <v>2.592442645074224</v>
      </c>
      <c r="E14" s="166">
        <v>21815</v>
      </c>
      <c r="F14" s="168">
        <v>19103</v>
      </c>
      <c r="G14" s="167">
        <v>0.14196723027796687</v>
      </c>
      <c r="H14" s="87"/>
      <c r="I14" s="88"/>
      <c r="J14" s="88"/>
      <c r="K14" s="88"/>
      <c r="L14" s="88"/>
      <c r="M14" s="88"/>
      <c r="N14" s="87"/>
    </row>
    <row r="15" spans="1:14" ht="12.75">
      <c r="A15" s="90"/>
      <c r="B15" s="160"/>
      <c r="C15" s="161"/>
      <c r="D15" s="162"/>
      <c r="E15" s="156"/>
      <c r="F15" s="156"/>
      <c r="G15" s="156"/>
      <c r="H15" s="87"/>
      <c r="I15" s="88"/>
      <c r="J15" s="88"/>
      <c r="K15" s="88"/>
      <c r="L15" s="88"/>
      <c r="M15" s="88"/>
      <c r="N15" s="87"/>
    </row>
    <row r="39" spans="1:15" ht="12.75">
      <c r="A39" s="2"/>
      <c r="B39" s="2"/>
      <c r="C39" s="91"/>
      <c r="D39" s="91"/>
      <c r="E39" s="91"/>
      <c r="F39" s="91"/>
      <c r="G39" s="2"/>
      <c r="H39" s="2"/>
      <c r="I39" s="2"/>
      <c r="J39" s="2"/>
      <c r="K39" s="2"/>
      <c r="L39" s="2"/>
      <c r="M39" s="2"/>
      <c r="N39" s="2"/>
      <c r="O39" s="2"/>
    </row>
    <row r="40" ht="12.75">
      <c r="A40" s="8" t="s">
        <v>80</v>
      </c>
    </row>
    <row r="41" ht="12.75">
      <c r="A41" s="13"/>
    </row>
    <row r="44" ht="12.75" hidden="1"/>
    <row r="45" spans="1:14" ht="12.75" hidden="1">
      <c r="A45" t="s">
        <v>35</v>
      </c>
      <c r="B45">
        <v>139</v>
      </c>
      <c r="C45">
        <v>336</v>
      </c>
      <c r="D45">
        <v>503</v>
      </c>
      <c r="E45">
        <v>621</v>
      </c>
      <c r="F45">
        <v>785</v>
      </c>
      <c r="G45">
        <v>608</v>
      </c>
      <c r="H45">
        <v>455</v>
      </c>
      <c r="I45">
        <v>385</v>
      </c>
      <c r="J45">
        <v>308</v>
      </c>
      <c r="K45">
        <v>327</v>
      </c>
      <c r="L45">
        <v>270</v>
      </c>
      <c r="M45">
        <v>399</v>
      </c>
      <c r="N45">
        <v>5136</v>
      </c>
    </row>
    <row r="46" spans="2:14" ht="12.75" hidden="1">
      <c r="B46" s="92">
        <v>0.5366795366795367</v>
      </c>
      <c r="C46" s="92">
        <v>0.5724020442930153</v>
      </c>
      <c r="D46" s="92">
        <v>0.5080808080808081</v>
      </c>
      <c r="E46" s="92">
        <v>0.38286066584463624</v>
      </c>
      <c r="F46" s="92">
        <v>0.5318428184281843</v>
      </c>
      <c r="G46" s="92">
        <v>0.3917525773195876</v>
      </c>
      <c r="H46" s="92">
        <v>0.33357771260997066</v>
      </c>
      <c r="I46" s="92">
        <v>0.4052631578947368</v>
      </c>
      <c r="J46" s="92">
        <v>0.44</v>
      </c>
      <c r="K46" s="92">
        <v>0.6135084427767354</v>
      </c>
      <c r="L46" s="92">
        <v>0.8181818181818182</v>
      </c>
      <c r="M46" s="92">
        <v>1.1981981981981982</v>
      </c>
      <c r="N46" s="92">
        <v>0.4801795063575168</v>
      </c>
    </row>
    <row r="47" spans="1:15" ht="12.75" hidden="1">
      <c r="A47" t="s">
        <v>36</v>
      </c>
      <c r="B47" s="66">
        <v>316</v>
      </c>
      <c r="C47" s="93">
        <v>531</v>
      </c>
      <c r="D47" s="93">
        <v>826</v>
      </c>
      <c r="E47" s="93">
        <v>728</v>
      </c>
      <c r="F47" s="93">
        <v>677</v>
      </c>
      <c r="G47" s="93">
        <v>632</v>
      </c>
      <c r="H47" s="93">
        <v>583</v>
      </c>
      <c r="I47" s="93">
        <v>390</v>
      </c>
      <c r="J47">
        <v>402</v>
      </c>
      <c r="K47">
        <v>205</v>
      </c>
      <c r="L47">
        <v>225</v>
      </c>
      <c r="M47">
        <v>241</v>
      </c>
      <c r="N47">
        <v>5756</v>
      </c>
      <c r="O47">
        <v>2401</v>
      </c>
    </row>
    <row r="48" spans="2:15" ht="12.75" hidden="1">
      <c r="B48" s="92">
        <v>2.135135135135135</v>
      </c>
      <c r="C48" s="92">
        <v>2.066147859922179</v>
      </c>
      <c r="D48" s="92">
        <v>0.7428057553956835</v>
      </c>
      <c r="E48" s="92">
        <v>0.4925575101488498</v>
      </c>
      <c r="F48" s="92">
        <v>0.5562859490550535</v>
      </c>
      <c r="G48" s="92">
        <v>0.5193097781429745</v>
      </c>
      <c r="H48" s="92">
        <v>0.5233393177737882</v>
      </c>
      <c r="I48" s="92">
        <v>0.4808877928483354</v>
      </c>
      <c r="J48" s="92">
        <v>0.7389705882352942</v>
      </c>
      <c r="K48" s="92">
        <v>0.6612903225806451</v>
      </c>
      <c r="L48" s="92">
        <v>0.8035714285714286</v>
      </c>
      <c r="M48" s="92">
        <v>1.0711111111111111</v>
      </c>
      <c r="N48" s="92">
        <v>0.6606220589923103</v>
      </c>
      <c r="O48" s="94" t="e">
        <v>#DIV/0!</v>
      </c>
    </row>
    <row r="49" spans="1:14" ht="12.75" hidden="1">
      <c r="A49" t="s">
        <v>36</v>
      </c>
      <c r="B49" s="66">
        <v>171</v>
      </c>
      <c r="C49" s="93">
        <v>277</v>
      </c>
      <c r="D49" s="93">
        <v>688</v>
      </c>
      <c r="E49" s="93">
        <v>849</v>
      </c>
      <c r="F49" s="93"/>
      <c r="G49" s="93"/>
      <c r="H49" s="93"/>
      <c r="I49" s="93"/>
      <c r="N49">
        <v>1985</v>
      </c>
    </row>
    <row r="50" spans="2:15" ht="12.75" hidden="1">
      <c r="B50" s="92">
        <v>0.7095435684647303</v>
      </c>
      <c r="C50" s="92">
        <v>0.9264214046822743</v>
      </c>
      <c r="D50" s="92">
        <v>0.7144340602284528</v>
      </c>
      <c r="E50" s="92">
        <v>0.5732613099257259</v>
      </c>
      <c r="F50" s="92">
        <v>0</v>
      </c>
      <c r="G50" s="92">
        <v>0</v>
      </c>
      <c r="H50" s="92" t="e">
        <v>#DIV/0!</v>
      </c>
      <c r="I50" s="92" t="e">
        <v>#DIV/0!</v>
      </c>
      <c r="J50" s="92" t="e">
        <v>#DIV/0!</v>
      </c>
      <c r="K50" s="92" t="e">
        <v>#DIV/0!</v>
      </c>
      <c r="L50" s="92" t="e">
        <v>#DIV/0!</v>
      </c>
      <c r="M50" s="92" t="e">
        <v>#DIV/0!</v>
      </c>
      <c r="N50" s="92">
        <v>0.35541629364368843</v>
      </c>
      <c r="O50" s="92"/>
    </row>
    <row r="51" ht="12.75" hidden="1"/>
  </sheetData>
  <sheetProtection/>
  <mergeCells count="6">
    <mergeCell ref="A2:N2"/>
    <mergeCell ref="A12:A13"/>
    <mergeCell ref="B12:C12"/>
    <mergeCell ref="D12:D13"/>
    <mergeCell ref="E12:F12"/>
    <mergeCell ref="G12:G13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4" r:id="rId3"/>
  <headerFooter alignWithMargins="0">
    <oddHeader>&amp;L&amp;G</oddHeader>
  </headerFooter>
  <drawing r:id="rId1"/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X267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.421875" style="102" customWidth="1"/>
    <col min="2" max="2" width="8.8515625" style="102" customWidth="1"/>
    <col min="3" max="3" width="16.7109375" style="102" customWidth="1"/>
    <col min="4" max="8" width="9.57421875" style="102" customWidth="1"/>
    <col min="9" max="9" width="3.421875" style="102" customWidth="1"/>
    <col min="10" max="10" width="23.140625" style="102" customWidth="1"/>
    <col min="11" max="11" width="16.8515625" style="102" bestFit="1" customWidth="1"/>
    <col min="12" max="13" width="8.7109375" style="102" customWidth="1"/>
    <col min="14" max="14" width="9.00390625" style="102" customWidth="1"/>
    <col min="15" max="16" width="8.7109375" style="102" customWidth="1"/>
    <col min="17" max="17" width="3.140625" style="102" customWidth="1"/>
    <col min="18" max="18" width="20.8515625" style="102" customWidth="1"/>
    <col min="19" max="19" width="16.8515625" style="102" bestFit="1" customWidth="1"/>
    <col min="20" max="21" width="8.8515625" style="102" customWidth="1"/>
    <col min="22" max="22" width="9.28125" style="102" customWidth="1"/>
    <col min="23" max="24" width="8.8515625" style="102" customWidth="1"/>
    <col min="25" max="16384" width="9.140625" style="102" customWidth="1"/>
  </cols>
  <sheetData>
    <row r="2" spans="2:24" ht="14.25">
      <c r="B2" s="251" t="s">
        <v>117</v>
      </c>
      <c r="C2" s="251"/>
      <c r="D2" s="251"/>
      <c r="E2" s="251"/>
      <c r="F2" s="251"/>
      <c r="G2" s="251"/>
      <c r="H2" s="251"/>
      <c r="I2" s="101"/>
      <c r="J2" s="251" t="s">
        <v>118</v>
      </c>
      <c r="K2" s="251"/>
      <c r="L2" s="251"/>
      <c r="M2" s="251"/>
      <c r="N2" s="251"/>
      <c r="O2" s="251"/>
      <c r="P2" s="251"/>
      <c r="R2" s="251" t="s">
        <v>119</v>
      </c>
      <c r="S2" s="251"/>
      <c r="T2" s="251"/>
      <c r="U2" s="251"/>
      <c r="V2" s="251"/>
      <c r="W2" s="251"/>
      <c r="X2" s="251"/>
    </row>
    <row r="3" spans="2:24" ht="15" customHeight="1">
      <c r="B3" s="245" t="s">
        <v>56</v>
      </c>
      <c r="C3" s="240" t="s">
        <v>57</v>
      </c>
      <c r="D3" s="253" t="s">
        <v>151</v>
      </c>
      <c r="E3" s="254"/>
      <c r="F3" s="254"/>
      <c r="G3" s="254"/>
      <c r="H3" s="255"/>
      <c r="I3" s="103"/>
      <c r="J3" s="237" t="s">
        <v>58</v>
      </c>
      <c r="K3" s="240" t="s">
        <v>81</v>
      </c>
      <c r="L3" s="253" t="str">
        <f>D3</f>
        <v>January - December</v>
      </c>
      <c r="M3" s="254"/>
      <c r="N3" s="254"/>
      <c r="O3" s="254"/>
      <c r="P3" s="255"/>
      <c r="R3" s="245" t="s">
        <v>47</v>
      </c>
      <c r="S3" s="240" t="s">
        <v>57</v>
      </c>
      <c r="T3" s="253" t="str">
        <f>L3</f>
        <v>January - December</v>
      </c>
      <c r="U3" s="254"/>
      <c r="V3" s="254"/>
      <c r="W3" s="254"/>
      <c r="X3" s="255"/>
    </row>
    <row r="4" spans="2:24" ht="15" customHeight="1">
      <c r="B4" s="247"/>
      <c r="C4" s="252"/>
      <c r="D4" s="104">
        <v>2020</v>
      </c>
      <c r="E4" s="105" t="s">
        <v>59</v>
      </c>
      <c r="F4" s="106">
        <v>2019</v>
      </c>
      <c r="G4" s="105" t="s">
        <v>59</v>
      </c>
      <c r="H4" s="107" t="s">
        <v>60</v>
      </c>
      <c r="I4" s="108"/>
      <c r="J4" s="238"/>
      <c r="K4" s="241"/>
      <c r="L4" s="248">
        <v>2020</v>
      </c>
      <c r="M4" s="249">
        <v>2019</v>
      </c>
      <c r="N4" s="243" t="s">
        <v>61</v>
      </c>
      <c r="O4" s="243" t="s">
        <v>120</v>
      </c>
      <c r="P4" s="243" t="s">
        <v>85</v>
      </c>
      <c r="R4" s="246"/>
      <c r="S4" s="241"/>
      <c r="T4" s="248">
        <v>2020</v>
      </c>
      <c r="U4" s="249">
        <v>2019</v>
      </c>
      <c r="V4" s="243" t="s">
        <v>61</v>
      </c>
      <c r="W4" s="243" t="s">
        <v>120</v>
      </c>
      <c r="X4" s="243" t="s">
        <v>85</v>
      </c>
    </row>
    <row r="5" spans="2:24" ht="12.75">
      <c r="B5" s="175">
        <v>1</v>
      </c>
      <c r="C5" s="176" t="s">
        <v>28</v>
      </c>
      <c r="D5" s="177">
        <v>2528</v>
      </c>
      <c r="E5" s="178">
        <v>0.11588356635342655</v>
      </c>
      <c r="F5" s="177">
        <v>1526</v>
      </c>
      <c r="G5" s="179">
        <v>0.07988274093074386</v>
      </c>
      <c r="H5" s="169">
        <v>0.6566186107470511</v>
      </c>
      <c r="I5" s="109"/>
      <c r="J5" s="239"/>
      <c r="K5" s="242"/>
      <c r="L5" s="244"/>
      <c r="M5" s="250"/>
      <c r="N5" s="244"/>
      <c r="O5" s="244"/>
      <c r="P5" s="244"/>
      <c r="R5" s="247"/>
      <c r="S5" s="242"/>
      <c r="T5" s="244"/>
      <c r="U5" s="250"/>
      <c r="V5" s="244"/>
      <c r="W5" s="244"/>
      <c r="X5" s="244"/>
    </row>
    <row r="6" spans="2:24" ht="15">
      <c r="B6" s="180">
        <v>2</v>
      </c>
      <c r="C6" s="181" t="s">
        <v>27</v>
      </c>
      <c r="D6" s="182">
        <v>2507</v>
      </c>
      <c r="E6" s="183">
        <v>0.11492092596837039</v>
      </c>
      <c r="F6" s="182">
        <v>2268</v>
      </c>
      <c r="G6" s="184">
        <v>0.1187248076218395</v>
      </c>
      <c r="H6" s="170">
        <v>0.10537918871252194</v>
      </c>
      <c r="I6" s="109"/>
      <c r="J6" s="110" t="s">
        <v>136</v>
      </c>
      <c r="K6" s="197" t="s">
        <v>28</v>
      </c>
      <c r="L6" s="215">
        <v>2528</v>
      </c>
      <c r="M6" s="144">
        <v>1525</v>
      </c>
      <c r="N6" s="198">
        <v>0.657704918032787</v>
      </c>
      <c r="O6" s="199"/>
      <c r="P6" s="199"/>
      <c r="R6" s="110" t="s">
        <v>48</v>
      </c>
      <c r="S6" s="197" t="s">
        <v>27</v>
      </c>
      <c r="T6" s="215">
        <v>957</v>
      </c>
      <c r="U6" s="144">
        <v>896</v>
      </c>
      <c r="V6" s="198">
        <v>0.0680803571428572</v>
      </c>
      <c r="W6" s="199"/>
      <c r="X6" s="199"/>
    </row>
    <row r="7" spans="2:24" ht="15">
      <c r="B7" s="180">
        <v>3</v>
      </c>
      <c r="C7" s="181" t="s">
        <v>26</v>
      </c>
      <c r="D7" s="182">
        <v>2501</v>
      </c>
      <c r="E7" s="183">
        <v>0.11464588585835435</v>
      </c>
      <c r="F7" s="182">
        <v>2300</v>
      </c>
      <c r="G7" s="184">
        <v>0.12039993718264147</v>
      </c>
      <c r="H7" s="170">
        <v>0.08739130434782605</v>
      </c>
      <c r="I7" s="109"/>
      <c r="J7" s="111"/>
      <c r="K7" s="200" t="s">
        <v>46</v>
      </c>
      <c r="L7" s="201">
        <v>1610</v>
      </c>
      <c r="M7" s="145">
        <v>1973</v>
      </c>
      <c r="N7" s="202">
        <v>-0.1839837810440953</v>
      </c>
      <c r="O7" s="153"/>
      <c r="P7" s="153"/>
      <c r="R7" s="111"/>
      <c r="S7" s="200" t="s">
        <v>26</v>
      </c>
      <c r="T7" s="201">
        <v>731</v>
      </c>
      <c r="U7" s="145">
        <v>790</v>
      </c>
      <c r="V7" s="202">
        <v>-0.07468354430379742</v>
      </c>
      <c r="W7" s="153"/>
      <c r="X7" s="153"/>
    </row>
    <row r="8" spans="2:24" ht="15">
      <c r="B8" s="180">
        <v>4</v>
      </c>
      <c r="C8" s="181" t="s">
        <v>0</v>
      </c>
      <c r="D8" s="182">
        <v>1756</v>
      </c>
      <c r="E8" s="183">
        <v>0.08049507219802889</v>
      </c>
      <c r="F8" s="182">
        <v>1741</v>
      </c>
      <c r="G8" s="184">
        <v>0.09113751766738208</v>
      </c>
      <c r="H8" s="170">
        <v>0.008615738081562352</v>
      </c>
      <c r="I8" s="109"/>
      <c r="J8" s="111"/>
      <c r="K8" s="200" t="s">
        <v>27</v>
      </c>
      <c r="L8" s="201">
        <v>1083</v>
      </c>
      <c r="M8" s="145">
        <v>1000</v>
      </c>
      <c r="N8" s="202">
        <v>0.08299999999999996</v>
      </c>
      <c r="O8" s="153"/>
      <c r="P8" s="153"/>
      <c r="R8" s="111"/>
      <c r="S8" s="200" t="s">
        <v>93</v>
      </c>
      <c r="T8" s="201">
        <v>614</v>
      </c>
      <c r="U8" s="145">
        <v>383</v>
      </c>
      <c r="V8" s="202">
        <v>0.6031331592689295</v>
      </c>
      <c r="W8" s="153"/>
      <c r="X8" s="153"/>
    </row>
    <row r="9" spans="2:24" ht="12.75">
      <c r="B9" s="180">
        <v>5</v>
      </c>
      <c r="C9" s="181" t="s">
        <v>46</v>
      </c>
      <c r="D9" s="182">
        <v>1610</v>
      </c>
      <c r="E9" s="183">
        <v>0.07380242952097181</v>
      </c>
      <c r="F9" s="182">
        <v>2046</v>
      </c>
      <c r="G9" s="216">
        <v>0.10710359629377585</v>
      </c>
      <c r="H9" s="170">
        <v>-0.21309872922776152</v>
      </c>
      <c r="I9" s="109"/>
      <c r="J9" s="110"/>
      <c r="K9" s="110" t="s">
        <v>153</v>
      </c>
      <c r="L9" s="110">
        <v>6206</v>
      </c>
      <c r="M9" s="110">
        <v>5405</v>
      </c>
      <c r="N9" s="203">
        <v>0.14819611470860306</v>
      </c>
      <c r="O9" s="153"/>
      <c r="P9" s="153"/>
      <c r="R9" s="110"/>
      <c r="S9" s="110" t="s">
        <v>153</v>
      </c>
      <c r="T9" s="110">
        <v>1916</v>
      </c>
      <c r="U9" s="110">
        <v>1990</v>
      </c>
      <c r="V9" s="203">
        <v>-0.03718592964824119</v>
      </c>
      <c r="W9" s="153"/>
      <c r="X9" s="153"/>
    </row>
    <row r="10" spans="2:24" ht="12.75">
      <c r="B10" s="180">
        <v>6</v>
      </c>
      <c r="C10" s="181" t="s">
        <v>33</v>
      </c>
      <c r="D10" s="182">
        <v>1214</v>
      </c>
      <c r="E10" s="183">
        <v>0.055649782259912906</v>
      </c>
      <c r="F10" s="182">
        <v>853</v>
      </c>
      <c r="G10" s="216">
        <v>0.044652672355127467</v>
      </c>
      <c r="H10" s="170">
        <v>0.42321219226260265</v>
      </c>
      <c r="I10" s="109"/>
      <c r="J10" s="112" t="s">
        <v>136</v>
      </c>
      <c r="K10" s="113"/>
      <c r="L10" s="173">
        <v>11427</v>
      </c>
      <c r="M10" s="173">
        <v>9903</v>
      </c>
      <c r="N10" s="114">
        <v>0.1538927597697668</v>
      </c>
      <c r="O10" s="133">
        <v>0.5238138895255559</v>
      </c>
      <c r="P10" s="133">
        <v>0.5184002512694341</v>
      </c>
      <c r="R10" s="112" t="s">
        <v>67</v>
      </c>
      <c r="S10" s="113"/>
      <c r="T10" s="173">
        <v>4218</v>
      </c>
      <c r="U10" s="173">
        <v>4059</v>
      </c>
      <c r="V10" s="114">
        <v>0.03917220990391712</v>
      </c>
      <c r="W10" s="133">
        <v>0.19335319734127893</v>
      </c>
      <c r="X10" s="133">
        <v>0.21247971522797465</v>
      </c>
    </row>
    <row r="11" spans="2:24" ht="15">
      <c r="B11" s="180">
        <v>7</v>
      </c>
      <c r="C11" s="181" t="s">
        <v>77</v>
      </c>
      <c r="D11" s="182">
        <v>1057</v>
      </c>
      <c r="E11" s="183">
        <v>0.04845289938115975</v>
      </c>
      <c r="F11" s="182">
        <v>864</v>
      </c>
      <c r="G11" s="184">
        <v>0.045228498141653146</v>
      </c>
      <c r="H11" s="170">
        <v>0.22337962962962954</v>
      </c>
      <c r="I11" s="109"/>
      <c r="J11" s="110" t="s">
        <v>138</v>
      </c>
      <c r="K11" s="218" t="s">
        <v>33</v>
      </c>
      <c r="L11" s="207">
        <v>158</v>
      </c>
      <c r="M11" s="208">
        <v>87</v>
      </c>
      <c r="N11" s="198">
        <v>0.8160919540229885</v>
      </c>
      <c r="O11" s="199"/>
      <c r="P11" s="199"/>
      <c r="R11" s="110" t="s">
        <v>49</v>
      </c>
      <c r="S11" s="197" t="s">
        <v>28</v>
      </c>
      <c r="T11" s="215">
        <v>1171</v>
      </c>
      <c r="U11" s="144">
        <v>674</v>
      </c>
      <c r="V11" s="198">
        <v>0.7373887240356083</v>
      </c>
      <c r="W11" s="199"/>
      <c r="X11" s="199"/>
    </row>
    <row r="12" spans="2:24" ht="15">
      <c r="B12" s="180">
        <v>8</v>
      </c>
      <c r="C12" s="181" t="s">
        <v>29</v>
      </c>
      <c r="D12" s="182">
        <v>845</v>
      </c>
      <c r="E12" s="183">
        <v>0.0387348154939262</v>
      </c>
      <c r="F12" s="182">
        <v>825</v>
      </c>
      <c r="G12" s="184">
        <v>0.043186933989425746</v>
      </c>
      <c r="H12" s="170">
        <v>0.024242424242424176</v>
      </c>
      <c r="I12" s="109"/>
      <c r="J12" s="111"/>
      <c r="K12" s="219" t="s">
        <v>27</v>
      </c>
      <c r="L12" s="209">
        <v>127</v>
      </c>
      <c r="M12" s="210">
        <v>94</v>
      </c>
      <c r="N12" s="202">
        <v>0.35106382978723394</v>
      </c>
      <c r="O12" s="153"/>
      <c r="P12" s="153"/>
      <c r="R12" s="111"/>
      <c r="S12" s="200" t="s">
        <v>32</v>
      </c>
      <c r="T12" s="201">
        <v>265</v>
      </c>
      <c r="U12" s="145">
        <v>279</v>
      </c>
      <c r="V12" s="202">
        <v>-0.05017921146953408</v>
      </c>
      <c r="W12" s="153"/>
      <c r="X12" s="153"/>
    </row>
    <row r="13" spans="2:24" ht="15">
      <c r="B13" s="180">
        <v>9</v>
      </c>
      <c r="C13" s="181" t="s">
        <v>152</v>
      </c>
      <c r="D13" s="182">
        <v>770</v>
      </c>
      <c r="E13" s="183">
        <v>0.03529681411872565</v>
      </c>
      <c r="F13" s="182">
        <v>447</v>
      </c>
      <c r="G13" s="184">
        <v>0.023399466052452494</v>
      </c>
      <c r="H13" s="170">
        <v>0.7225950782997763</v>
      </c>
      <c r="I13" s="109"/>
      <c r="J13" s="111"/>
      <c r="K13" s="219" t="s">
        <v>76</v>
      </c>
      <c r="L13" s="209">
        <v>113</v>
      </c>
      <c r="M13" s="210">
        <v>69</v>
      </c>
      <c r="N13" s="202">
        <v>0.6376811594202898</v>
      </c>
      <c r="O13" s="153"/>
      <c r="P13" s="153"/>
      <c r="R13" s="111"/>
      <c r="S13" s="200" t="s">
        <v>152</v>
      </c>
      <c r="T13" s="201">
        <v>218</v>
      </c>
      <c r="U13" s="145">
        <v>136</v>
      </c>
      <c r="V13" s="202">
        <v>0.6029411764705883</v>
      </c>
      <c r="W13" s="153"/>
      <c r="X13" s="153"/>
    </row>
    <row r="14" spans="2:24" ht="12.75">
      <c r="B14" s="185">
        <v>10</v>
      </c>
      <c r="C14" s="186" t="s">
        <v>30</v>
      </c>
      <c r="D14" s="187">
        <v>697</v>
      </c>
      <c r="E14" s="188">
        <v>0.03195049278019711</v>
      </c>
      <c r="F14" s="187">
        <v>709</v>
      </c>
      <c r="G14" s="189">
        <v>0.03711458933151861</v>
      </c>
      <c r="H14" s="190">
        <v>-0.016925246826516194</v>
      </c>
      <c r="I14" s="109"/>
      <c r="J14" s="115"/>
      <c r="K14" s="110" t="s">
        <v>153</v>
      </c>
      <c r="L14" s="110">
        <v>205</v>
      </c>
      <c r="M14" s="110">
        <v>183</v>
      </c>
      <c r="N14" s="203">
        <v>0.12021857923497259</v>
      </c>
      <c r="O14" s="153"/>
      <c r="P14" s="153"/>
      <c r="R14" s="115"/>
      <c r="S14" s="110" t="s">
        <v>153</v>
      </c>
      <c r="T14" s="110">
        <v>588</v>
      </c>
      <c r="U14" s="110">
        <v>701</v>
      </c>
      <c r="V14" s="203">
        <v>-0.16119828815977177</v>
      </c>
      <c r="W14" s="153"/>
      <c r="X14" s="153"/>
    </row>
    <row r="15" spans="2:24" ht="12.75">
      <c r="B15" s="262" t="s">
        <v>65</v>
      </c>
      <c r="C15" s="263"/>
      <c r="D15" s="116">
        <v>15485</v>
      </c>
      <c r="E15" s="117">
        <v>0.7098326839330735</v>
      </c>
      <c r="F15" s="116">
        <v>13579</v>
      </c>
      <c r="G15" s="117">
        <v>0.7108307595665603</v>
      </c>
      <c r="H15" s="119">
        <v>0.14036379703954638</v>
      </c>
      <c r="I15" s="109"/>
      <c r="J15" s="112" t="s">
        <v>138</v>
      </c>
      <c r="K15" s="113"/>
      <c r="L15" s="173">
        <v>603</v>
      </c>
      <c r="M15" s="173">
        <v>433</v>
      </c>
      <c r="N15" s="114">
        <v>0.39260969976905313</v>
      </c>
      <c r="O15" s="133">
        <v>0.027641531056612424</v>
      </c>
      <c r="P15" s="133">
        <v>0.022666596869601634</v>
      </c>
      <c r="R15" s="112" t="s">
        <v>68</v>
      </c>
      <c r="S15" s="113"/>
      <c r="T15" s="173">
        <v>2242</v>
      </c>
      <c r="U15" s="173">
        <v>1790</v>
      </c>
      <c r="V15" s="114">
        <v>0.252513966480447</v>
      </c>
      <c r="W15" s="133">
        <v>0.10277332110932845</v>
      </c>
      <c r="X15" s="133">
        <v>0.0937025598073601</v>
      </c>
    </row>
    <row r="16" spans="2:24" ht="15">
      <c r="B16" s="259" t="s">
        <v>66</v>
      </c>
      <c r="C16" s="259"/>
      <c r="D16" s="118">
        <v>6330</v>
      </c>
      <c r="E16" s="117">
        <v>0.2901673160669264</v>
      </c>
      <c r="F16" s="118">
        <v>5524</v>
      </c>
      <c r="G16" s="117">
        <v>0.2891692404334398</v>
      </c>
      <c r="H16" s="120">
        <v>0.14590876176683554</v>
      </c>
      <c r="I16" s="109"/>
      <c r="J16" s="110" t="s">
        <v>139</v>
      </c>
      <c r="K16" s="197" t="s">
        <v>33</v>
      </c>
      <c r="L16" s="215">
        <v>487</v>
      </c>
      <c r="M16" s="144">
        <v>360</v>
      </c>
      <c r="N16" s="198">
        <v>0.35277777777777786</v>
      </c>
      <c r="O16" s="199"/>
      <c r="P16" s="199"/>
      <c r="R16" s="110" t="s">
        <v>50</v>
      </c>
      <c r="S16" s="197" t="s">
        <v>46</v>
      </c>
      <c r="T16" s="215">
        <v>1409</v>
      </c>
      <c r="U16" s="144">
        <v>1435</v>
      </c>
      <c r="V16" s="198">
        <v>-0.018118466898954688</v>
      </c>
      <c r="W16" s="199"/>
      <c r="X16" s="199"/>
    </row>
    <row r="17" spans="2:24" ht="15">
      <c r="B17" s="260" t="s">
        <v>64</v>
      </c>
      <c r="C17" s="260"/>
      <c r="D17" s="158">
        <v>21815</v>
      </c>
      <c r="E17" s="171">
        <v>1</v>
      </c>
      <c r="F17" s="158">
        <v>19103</v>
      </c>
      <c r="G17" s="172">
        <v>0.9999999999999994</v>
      </c>
      <c r="H17" s="157">
        <v>0.14196723027796687</v>
      </c>
      <c r="I17" s="109"/>
      <c r="J17" s="111"/>
      <c r="K17" s="200" t="s">
        <v>27</v>
      </c>
      <c r="L17" s="201">
        <v>379</v>
      </c>
      <c r="M17" s="145">
        <v>353</v>
      </c>
      <c r="N17" s="202">
        <v>0.07365439093484416</v>
      </c>
      <c r="O17" s="153"/>
      <c r="P17" s="153"/>
      <c r="R17" s="111"/>
      <c r="S17" s="200" t="s">
        <v>26</v>
      </c>
      <c r="T17" s="201">
        <v>767</v>
      </c>
      <c r="U17" s="145">
        <v>767</v>
      </c>
      <c r="V17" s="202">
        <v>0</v>
      </c>
      <c r="W17" s="153"/>
      <c r="X17" s="153"/>
    </row>
    <row r="18" spans="2:24" ht="15">
      <c r="B18" s="261" t="s">
        <v>80</v>
      </c>
      <c r="C18" s="261"/>
      <c r="D18" s="261"/>
      <c r="E18" s="261"/>
      <c r="F18" s="261"/>
      <c r="G18" s="261"/>
      <c r="H18" s="261"/>
      <c r="I18" s="109"/>
      <c r="J18" s="111"/>
      <c r="K18" s="200" t="s">
        <v>142</v>
      </c>
      <c r="L18" s="201">
        <v>330</v>
      </c>
      <c r="M18" s="145">
        <v>217</v>
      </c>
      <c r="N18" s="202">
        <v>0.5207373271889402</v>
      </c>
      <c r="O18" s="153"/>
      <c r="P18" s="153"/>
      <c r="R18" s="111"/>
      <c r="S18" s="200" t="s">
        <v>28</v>
      </c>
      <c r="T18" s="201">
        <v>754</v>
      </c>
      <c r="U18" s="145">
        <v>566</v>
      </c>
      <c r="V18" s="202">
        <v>0.33215547703180204</v>
      </c>
      <c r="W18" s="153"/>
      <c r="X18" s="153"/>
    </row>
    <row r="19" spans="2:24" ht="12.75" customHeight="1">
      <c r="B19" s="256" t="s">
        <v>43</v>
      </c>
      <c r="C19" s="256"/>
      <c r="D19" s="256"/>
      <c r="E19" s="256"/>
      <c r="F19" s="256"/>
      <c r="G19" s="256"/>
      <c r="H19" s="256"/>
      <c r="I19" s="109"/>
      <c r="J19" s="115"/>
      <c r="K19" s="146" t="s">
        <v>153</v>
      </c>
      <c r="L19" s="110">
        <v>1361</v>
      </c>
      <c r="M19" s="110">
        <v>1382</v>
      </c>
      <c r="N19" s="203">
        <v>-0.01519536903039076</v>
      </c>
      <c r="O19" s="153"/>
      <c r="P19" s="153"/>
      <c r="R19" s="115"/>
      <c r="S19" s="146" t="s">
        <v>153</v>
      </c>
      <c r="T19" s="110">
        <v>4770</v>
      </c>
      <c r="U19" s="110">
        <v>4230</v>
      </c>
      <c r="V19" s="203">
        <v>0.12765957446808507</v>
      </c>
      <c r="W19" s="153"/>
      <c r="X19" s="153"/>
    </row>
    <row r="20" spans="2:24" ht="12.75">
      <c r="B20" s="256"/>
      <c r="C20" s="256"/>
      <c r="D20" s="256"/>
      <c r="E20" s="256"/>
      <c r="F20" s="256"/>
      <c r="G20" s="256"/>
      <c r="H20" s="256"/>
      <c r="I20" s="109"/>
      <c r="J20" s="121" t="s">
        <v>139</v>
      </c>
      <c r="K20" s="122"/>
      <c r="L20" s="173">
        <v>2557</v>
      </c>
      <c r="M20" s="173">
        <v>2312</v>
      </c>
      <c r="N20" s="114">
        <v>0.10596885813148793</v>
      </c>
      <c r="O20" s="133">
        <v>0.11721292688517075</v>
      </c>
      <c r="P20" s="133">
        <v>0.1210281107679422</v>
      </c>
      <c r="R20" s="112" t="s">
        <v>69</v>
      </c>
      <c r="S20" s="123"/>
      <c r="T20" s="173">
        <v>7700</v>
      </c>
      <c r="U20" s="173">
        <v>6998</v>
      </c>
      <c r="V20" s="114">
        <v>0.1003143755358673</v>
      </c>
      <c r="W20" s="133">
        <v>0.3529681411872565</v>
      </c>
      <c r="X20" s="133">
        <v>0.36632989582788045</v>
      </c>
    </row>
    <row r="21" spans="2:24" ht="12.75" customHeight="1">
      <c r="B21" s="124"/>
      <c r="C21" s="124"/>
      <c r="D21" s="109"/>
      <c r="E21" s="109"/>
      <c r="F21" s="109"/>
      <c r="G21" s="109"/>
      <c r="H21" s="124"/>
      <c r="I21" s="125"/>
      <c r="J21" s="110" t="s">
        <v>140</v>
      </c>
      <c r="K21" s="197" t="s">
        <v>26</v>
      </c>
      <c r="L21" s="215">
        <v>851</v>
      </c>
      <c r="M21" s="144">
        <v>624</v>
      </c>
      <c r="N21" s="198">
        <v>0.3637820512820513</v>
      </c>
      <c r="O21" s="199"/>
      <c r="P21" s="199"/>
      <c r="R21" s="111" t="s">
        <v>51</v>
      </c>
      <c r="S21" s="197" t="s">
        <v>31</v>
      </c>
      <c r="T21" s="215">
        <v>58</v>
      </c>
      <c r="U21" s="144">
        <v>57</v>
      </c>
      <c r="V21" s="198">
        <v>0.01754385964912286</v>
      </c>
      <c r="W21" s="199"/>
      <c r="X21" s="199"/>
    </row>
    <row r="22" spans="2:24" ht="15">
      <c r="B22" s="124"/>
      <c r="C22" s="124"/>
      <c r="D22" s="109"/>
      <c r="E22" s="109"/>
      <c r="F22" s="109"/>
      <c r="G22" s="109"/>
      <c r="H22" s="124"/>
      <c r="I22" s="109"/>
      <c r="J22" s="111"/>
      <c r="K22" s="200" t="s">
        <v>27</v>
      </c>
      <c r="L22" s="201">
        <v>441</v>
      </c>
      <c r="M22" s="145">
        <v>366</v>
      </c>
      <c r="N22" s="202">
        <v>0.20491803278688514</v>
      </c>
      <c r="O22" s="153"/>
      <c r="P22" s="153"/>
      <c r="R22" s="111"/>
      <c r="S22" s="200" t="s">
        <v>0</v>
      </c>
      <c r="T22" s="201">
        <v>37</v>
      </c>
      <c r="U22" s="145">
        <v>10</v>
      </c>
      <c r="V22" s="202">
        <v>2.7</v>
      </c>
      <c r="W22" s="153"/>
      <c r="X22" s="153"/>
    </row>
    <row r="23" spans="2:24" ht="15">
      <c r="B23" s="126"/>
      <c r="C23" s="126"/>
      <c r="D23" s="126"/>
      <c r="E23" s="126"/>
      <c r="F23" s="126"/>
      <c r="G23" s="126"/>
      <c r="H23" s="126"/>
      <c r="I23" s="109"/>
      <c r="J23" s="111"/>
      <c r="K23" s="200" t="s">
        <v>29</v>
      </c>
      <c r="L23" s="201">
        <v>360</v>
      </c>
      <c r="M23" s="145">
        <v>308</v>
      </c>
      <c r="N23" s="202">
        <v>0.16883116883116878</v>
      </c>
      <c r="O23" s="153"/>
      <c r="P23" s="153"/>
      <c r="R23" s="111"/>
      <c r="S23" s="200" t="s">
        <v>26</v>
      </c>
      <c r="T23" s="206">
        <v>33</v>
      </c>
      <c r="U23" s="145">
        <v>20</v>
      </c>
      <c r="V23" s="202">
        <v>0.6499999999999999</v>
      </c>
      <c r="W23" s="153"/>
      <c r="X23" s="153"/>
    </row>
    <row r="24" spans="2:24" ht="12.75">
      <c r="B24" s="126"/>
      <c r="C24" s="126"/>
      <c r="D24" s="126"/>
      <c r="E24" s="126"/>
      <c r="F24" s="126"/>
      <c r="G24" s="126"/>
      <c r="H24" s="126"/>
      <c r="I24" s="109"/>
      <c r="J24" s="115"/>
      <c r="K24" s="146" t="s">
        <v>153</v>
      </c>
      <c r="L24" s="110">
        <v>516</v>
      </c>
      <c r="M24" s="110">
        <v>455</v>
      </c>
      <c r="N24" s="203">
        <v>0.13406593406593403</v>
      </c>
      <c r="O24" s="153"/>
      <c r="P24" s="153"/>
      <c r="R24" s="115"/>
      <c r="S24" s="146" t="s">
        <v>153</v>
      </c>
      <c r="T24" s="110">
        <v>15</v>
      </c>
      <c r="U24" s="110">
        <v>9</v>
      </c>
      <c r="V24" s="203"/>
      <c r="W24" s="153"/>
      <c r="X24" s="153"/>
    </row>
    <row r="25" spans="2:24" ht="12.75">
      <c r="B25" s="126"/>
      <c r="C25" s="126"/>
      <c r="D25" s="126"/>
      <c r="E25" s="126"/>
      <c r="F25" s="126"/>
      <c r="G25" s="126"/>
      <c r="H25" s="126"/>
      <c r="I25" s="109"/>
      <c r="J25" s="127" t="s">
        <v>140</v>
      </c>
      <c r="K25" s="122"/>
      <c r="L25" s="213">
        <v>2168</v>
      </c>
      <c r="M25" s="213">
        <v>1753</v>
      </c>
      <c r="N25" s="114">
        <v>0.23673702224757553</v>
      </c>
      <c r="O25" s="133">
        <v>0.09938115975246391</v>
      </c>
      <c r="P25" s="133">
        <v>0.09176569125268283</v>
      </c>
      <c r="R25" s="112" t="s">
        <v>70</v>
      </c>
      <c r="S25" s="122"/>
      <c r="T25" s="173">
        <v>143</v>
      </c>
      <c r="U25" s="173">
        <v>96</v>
      </c>
      <c r="V25" s="114">
        <v>0.48958333333333326</v>
      </c>
      <c r="W25" s="133">
        <v>0.006555122622049049</v>
      </c>
      <c r="X25" s="133">
        <v>0.005025388682405905</v>
      </c>
    </row>
    <row r="26" spans="2:24" ht="15">
      <c r="B26" s="126"/>
      <c r="C26" s="126"/>
      <c r="D26" s="126"/>
      <c r="E26" s="126"/>
      <c r="F26" s="126"/>
      <c r="G26" s="126"/>
      <c r="H26" s="126"/>
      <c r="I26" s="109"/>
      <c r="J26" s="128" t="s">
        <v>137</v>
      </c>
      <c r="K26" s="197" t="s">
        <v>0</v>
      </c>
      <c r="L26" s="215">
        <v>1500</v>
      </c>
      <c r="M26" s="144">
        <v>1429</v>
      </c>
      <c r="N26" s="198">
        <v>0.049685094471658475</v>
      </c>
      <c r="O26" s="199"/>
      <c r="P26" s="199"/>
      <c r="R26" s="128" t="s">
        <v>52</v>
      </c>
      <c r="S26" s="197" t="s">
        <v>26</v>
      </c>
      <c r="T26" s="215">
        <v>165</v>
      </c>
      <c r="U26" s="144">
        <v>165</v>
      </c>
      <c r="V26" s="202">
        <v>0</v>
      </c>
      <c r="W26" s="199"/>
      <c r="X26" s="199"/>
    </row>
    <row r="27" spans="2:24" ht="15">
      <c r="B27" s="126"/>
      <c r="C27" s="126"/>
      <c r="D27" s="126"/>
      <c r="E27" s="126"/>
      <c r="F27" s="126"/>
      <c r="G27" s="126"/>
      <c r="H27" s="126"/>
      <c r="I27" s="109"/>
      <c r="J27" s="111"/>
      <c r="K27" s="200" t="s">
        <v>26</v>
      </c>
      <c r="L27" s="201">
        <v>549</v>
      </c>
      <c r="M27" s="145">
        <v>571</v>
      </c>
      <c r="N27" s="202">
        <v>-0.038528896672504365</v>
      </c>
      <c r="O27" s="153"/>
      <c r="P27" s="153"/>
      <c r="R27" s="111"/>
      <c r="S27" s="200" t="s">
        <v>27</v>
      </c>
      <c r="T27" s="201">
        <v>125</v>
      </c>
      <c r="U27" s="145">
        <v>115</v>
      </c>
      <c r="V27" s="202">
        <v>0.08695652173913038</v>
      </c>
      <c r="W27" s="153"/>
      <c r="X27" s="153"/>
    </row>
    <row r="28" spans="2:24" ht="15">
      <c r="B28" s="126"/>
      <c r="C28" s="126"/>
      <c r="D28" s="126"/>
      <c r="E28" s="126"/>
      <c r="F28" s="126"/>
      <c r="G28" s="126"/>
      <c r="H28" s="126"/>
      <c r="I28" s="109"/>
      <c r="J28" s="111"/>
      <c r="K28" s="200" t="s">
        <v>32</v>
      </c>
      <c r="L28" s="201">
        <v>539</v>
      </c>
      <c r="M28" s="145">
        <v>636</v>
      </c>
      <c r="N28" s="202">
        <v>-0.15251572327044027</v>
      </c>
      <c r="O28" s="153"/>
      <c r="P28" s="153"/>
      <c r="R28" s="111"/>
      <c r="S28" s="200" t="s">
        <v>31</v>
      </c>
      <c r="T28" s="201">
        <v>122</v>
      </c>
      <c r="U28" s="145">
        <v>75</v>
      </c>
      <c r="V28" s="202">
        <v>0.6266666666666667</v>
      </c>
      <c r="W28" s="153"/>
      <c r="X28" s="153"/>
    </row>
    <row r="29" spans="2:24" ht="12.75" customHeight="1">
      <c r="B29" s="126"/>
      <c r="C29" s="126"/>
      <c r="D29" s="126"/>
      <c r="E29" s="126"/>
      <c r="F29" s="126"/>
      <c r="G29" s="126"/>
      <c r="H29" s="126"/>
      <c r="I29" s="129"/>
      <c r="J29" s="115"/>
      <c r="K29" s="110" t="s">
        <v>153</v>
      </c>
      <c r="L29" s="110">
        <v>2343</v>
      </c>
      <c r="M29" s="110">
        <v>1996</v>
      </c>
      <c r="N29" s="203">
        <v>0.1738476953907815</v>
      </c>
      <c r="O29" s="153"/>
      <c r="P29" s="153"/>
      <c r="R29" s="115"/>
      <c r="S29" s="110" t="s">
        <v>153</v>
      </c>
      <c r="T29" s="110">
        <v>217</v>
      </c>
      <c r="U29" s="110">
        <v>237</v>
      </c>
      <c r="V29" s="203">
        <v>-0.08438818565400841</v>
      </c>
      <c r="W29" s="153"/>
      <c r="X29" s="153"/>
    </row>
    <row r="30" spans="2:24" ht="12.75">
      <c r="B30" s="126"/>
      <c r="C30" s="126"/>
      <c r="D30" s="126"/>
      <c r="E30" s="126"/>
      <c r="F30" s="126"/>
      <c r="G30" s="126"/>
      <c r="H30" s="126"/>
      <c r="I30" s="109"/>
      <c r="J30" s="112" t="s">
        <v>141</v>
      </c>
      <c r="K30" s="130"/>
      <c r="L30" s="173">
        <v>4931</v>
      </c>
      <c r="M30" s="173">
        <v>4632</v>
      </c>
      <c r="N30" s="114">
        <v>0.0645509499136443</v>
      </c>
      <c r="O30" s="133">
        <v>0.22603713041485216</v>
      </c>
      <c r="P30" s="133">
        <v>0.2424750039260849</v>
      </c>
      <c r="R30" s="112" t="s">
        <v>71</v>
      </c>
      <c r="S30" s="113"/>
      <c r="T30" s="173">
        <v>629</v>
      </c>
      <c r="U30" s="173">
        <v>592</v>
      </c>
      <c r="V30" s="114">
        <v>0.0625</v>
      </c>
      <c r="W30" s="133">
        <v>0.028833371533348612</v>
      </c>
      <c r="X30" s="133">
        <v>0.030989896874836415</v>
      </c>
    </row>
    <row r="31" spans="2:24" ht="15">
      <c r="B31" s="126"/>
      <c r="C31" s="126"/>
      <c r="D31" s="126"/>
      <c r="E31" s="126"/>
      <c r="F31" s="126"/>
      <c r="G31" s="126"/>
      <c r="H31" s="126"/>
      <c r="I31" s="109"/>
      <c r="J31" s="112" t="s">
        <v>134</v>
      </c>
      <c r="K31" s="131"/>
      <c r="L31" s="173">
        <v>129</v>
      </c>
      <c r="M31" s="173">
        <v>70</v>
      </c>
      <c r="N31" s="114">
        <v>0.8428571428571427</v>
      </c>
      <c r="O31" s="133">
        <v>0.005913362365344946</v>
      </c>
      <c r="P31" s="133">
        <v>0.003664345914254306</v>
      </c>
      <c r="R31" s="110" t="s">
        <v>53</v>
      </c>
      <c r="S31" s="197" t="s">
        <v>26</v>
      </c>
      <c r="T31" s="215">
        <v>433</v>
      </c>
      <c r="U31" s="144">
        <v>376</v>
      </c>
      <c r="V31" s="198">
        <v>0.15159574468085113</v>
      </c>
      <c r="W31" s="199"/>
      <c r="X31" s="199"/>
    </row>
    <row r="32" spans="2:24" ht="15">
      <c r="B32" s="126"/>
      <c r="C32" s="126"/>
      <c r="D32" s="126"/>
      <c r="E32" s="126"/>
      <c r="F32" s="126"/>
      <c r="G32" s="126"/>
      <c r="H32" s="126"/>
      <c r="I32" s="109"/>
      <c r="J32" s="112" t="s">
        <v>63</v>
      </c>
      <c r="K32" s="131"/>
      <c r="L32" s="173">
        <v>0</v>
      </c>
      <c r="M32" s="173">
        <v>0</v>
      </c>
      <c r="N32" s="114"/>
      <c r="O32" s="133">
        <v>0</v>
      </c>
      <c r="P32" s="133">
        <v>0</v>
      </c>
      <c r="R32" s="111"/>
      <c r="S32" s="200" t="s">
        <v>0</v>
      </c>
      <c r="T32" s="201">
        <v>235</v>
      </c>
      <c r="U32" s="145">
        <v>246</v>
      </c>
      <c r="V32" s="202">
        <v>-0.04471544715447151</v>
      </c>
      <c r="W32" s="153"/>
      <c r="X32" s="153"/>
    </row>
    <row r="33" spans="2:24" ht="15">
      <c r="B33" s="126"/>
      <c r="C33" s="126"/>
      <c r="D33" s="126"/>
      <c r="E33" s="126"/>
      <c r="F33" s="126"/>
      <c r="G33" s="126"/>
      <c r="H33" s="126"/>
      <c r="I33" s="109"/>
      <c r="J33" s="257" t="s">
        <v>64</v>
      </c>
      <c r="K33" s="258"/>
      <c r="L33" s="217">
        <v>21815</v>
      </c>
      <c r="M33" s="217">
        <v>19103</v>
      </c>
      <c r="N33" s="120">
        <v>0.14196723027796687</v>
      </c>
      <c r="O33" s="204">
        <v>0.9999999999999999</v>
      </c>
      <c r="P33" s="204">
        <v>1</v>
      </c>
      <c r="R33" s="111"/>
      <c r="S33" s="200" t="s">
        <v>32</v>
      </c>
      <c r="T33" s="201">
        <v>135</v>
      </c>
      <c r="U33" s="145">
        <v>162</v>
      </c>
      <c r="V33" s="202">
        <v>-0.16666666666666663</v>
      </c>
      <c r="W33" s="153"/>
      <c r="X33" s="153"/>
    </row>
    <row r="34" spans="2:24" ht="12.75">
      <c r="B34" s="126"/>
      <c r="C34" s="126"/>
      <c r="D34" s="126"/>
      <c r="E34" s="126"/>
      <c r="F34" s="126"/>
      <c r="G34" s="126"/>
      <c r="H34" s="126"/>
      <c r="I34" s="109"/>
      <c r="J34" s="109"/>
      <c r="K34" s="109"/>
      <c r="L34" s="109"/>
      <c r="O34" s="125"/>
      <c r="R34" s="115"/>
      <c r="S34" s="110" t="s">
        <v>153</v>
      </c>
      <c r="T34" s="110">
        <v>244</v>
      </c>
      <c r="U34" s="110">
        <v>246</v>
      </c>
      <c r="V34" s="203">
        <v>-0.008130081300813052</v>
      </c>
      <c r="W34" s="153"/>
      <c r="X34" s="153"/>
    </row>
    <row r="35" spans="2:24" ht="12.75">
      <c r="B35" s="126"/>
      <c r="C35" s="126"/>
      <c r="D35" s="126"/>
      <c r="E35" s="126"/>
      <c r="F35" s="126"/>
      <c r="G35" s="126"/>
      <c r="H35" s="126"/>
      <c r="I35" s="109"/>
      <c r="J35" s="109"/>
      <c r="K35" s="109"/>
      <c r="L35" s="109"/>
      <c r="O35" s="125"/>
      <c r="R35" s="112" t="s">
        <v>72</v>
      </c>
      <c r="S35" s="113"/>
      <c r="T35" s="173">
        <v>1047</v>
      </c>
      <c r="U35" s="173">
        <v>1030</v>
      </c>
      <c r="V35" s="114">
        <v>0.01650485436893212</v>
      </c>
      <c r="W35" s="133">
        <v>0.04799449919779968</v>
      </c>
      <c r="X35" s="133">
        <v>0.05391823273831335</v>
      </c>
    </row>
    <row r="36" spans="2:24" ht="15">
      <c r="B36" s="126"/>
      <c r="C36" s="126"/>
      <c r="D36" s="126"/>
      <c r="E36" s="126"/>
      <c r="F36" s="126"/>
      <c r="G36" s="126"/>
      <c r="H36" s="126"/>
      <c r="I36" s="109"/>
      <c r="J36" s="109"/>
      <c r="K36" s="109"/>
      <c r="L36" s="109"/>
      <c r="O36" s="125"/>
      <c r="R36" s="110" t="s">
        <v>54</v>
      </c>
      <c r="S36" s="197" t="s">
        <v>0</v>
      </c>
      <c r="T36" s="207">
        <v>1012</v>
      </c>
      <c r="U36" s="208">
        <v>1042</v>
      </c>
      <c r="V36" s="198">
        <v>-0.028790786948176605</v>
      </c>
      <c r="W36" s="199"/>
      <c r="X36" s="199"/>
    </row>
    <row r="37" spans="2:24" ht="12.75" customHeight="1">
      <c r="B37" s="126"/>
      <c r="C37" s="126"/>
      <c r="D37" s="126"/>
      <c r="E37" s="126"/>
      <c r="F37" s="126"/>
      <c r="G37" s="126"/>
      <c r="H37" s="126"/>
      <c r="I37" s="109"/>
      <c r="J37" s="109"/>
      <c r="K37" s="109"/>
      <c r="L37" s="109"/>
      <c r="O37" s="125"/>
      <c r="R37" s="111"/>
      <c r="S37" s="200" t="s">
        <v>27</v>
      </c>
      <c r="T37" s="209">
        <v>650</v>
      </c>
      <c r="U37" s="210">
        <v>554</v>
      </c>
      <c r="V37" s="202">
        <v>0.1732851985559567</v>
      </c>
      <c r="W37" s="153"/>
      <c r="X37" s="153"/>
    </row>
    <row r="38" spans="2:24" ht="12.75" customHeight="1">
      <c r="B38" s="126"/>
      <c r="C38" s="126"/>
      <c r="D38" s="126"/>
      <c r="E38" s="126"/>
      <c r="F38" s="126"/>
      <c r="G38" s="126"/>
      <c r="H38" s="126"/>
      <c r="I38" s="109"/>
      <c r="J38" s="109"/>
      <c r="K38" s="109"/>
      <c r="L38" s="109"/>
      <c r="O38" s="125"/>
      <c r="R38" s="111"/>
      <c r="S38" s="200" t="s">
        <v>28</v>
      </c>
      <c r="T38" s="209">
        <v>450</v>
      </c>
      <c r="U38" s="210">
        <v>139</v>
      </c>
      <c r="V38" s="202">
        <v>2.237410071942446</v>
      </c>
      <c r="W38" s="153"/>
      <c r="X38" s="153"/>
    </row>
    <row r="39" spans="2:24" ht="12.75" customHeight="1">
      <c r="B39" s="126"/>
      <c r="C39" s="126"/>
      <c r="D39" s="126"/>
      <c r="E39" s="126"/>
      <c r="F39" s="126"/>
      <c r="G39" s="126"/>
      <c r="H39" s="126"/>
      <c r="I39" s="109"/>
      <c r="J39" s="109"/>
      <c r="K39" s="109"/>
      <c r="L39" s="109"/>
      <c r="O39" s="125"/>
      <c r="R39" s="115"/>
      <c r="S39" s="146" t="s">
        <v>153</v>
      </c>
      <c r="T39" s="110">
        <v>2229</v>
      </c>
      <c r="U39" s="110">
        <v>1665</v>
      </c>
      <c r="V39" s="203">
        <v>0.33873873873873883</v>
      </c>
      <c r="W39" s="153"/>
      <c r="X39" s="153"/>
    </row>
    <row r="40" spans="2:24" ht="12.75" customHeight="1">
      <c r="B40" s="126"/>
      <c r="C40" s="126"/>
      <c r="D40" s="126"/>
      <c r="E40" s="126"/>
      <c r="F40" s="126"/>
      <c r="G40" s="126"/>
      <c r="H40" s="126"/>
      <c r="I40" s="109"/>
      <c r="J40" s="109"/>
      <c r="K40" s="109"/>
      <c r="L40" s="109"/>
      <c r="O40" s="125"/>
      <c r="R40" s="112" t="s">
        <v>73</v>
      </c>
      <c r="S40" s="122"/>
      <c r="T40" s="173">
        <v>4341</v>
      </c>
      <c r="U40" s="173">
        <v>3400</v>
      </c>
      <c r="V40" s="114">
        <v>0.276764705882353</v>
      </c>
      <c r="W40" s="133">
        <v>0.19899151959660785</v>
      </c>
      <c r="X40" s="133">
        <v>0.17798251583520913</v>
      </c>
    </row>
    <row r="41" spans="2:24" ht="15">
      <c r="B41" s="126"/>
      <c r="C41" s="126"/>
      <c r="D41" s="126"/>
      <c r="E41" s="126"/>
      <c r="F41" s="126"/>
      <c r="G41" s="126"/>
      <c r="H41" s="126"/>
      <c r="I41" s="109"/>
      <c r="J41" s="109"/>
      <c r="K41" s="109"/>
      <c r="L41" s="109"/>
      <c r="O41" s="125"/>
      <c r="R41" s="128" t="s">
        <v>55</v>
      </c>
      <c r="S41" s="197" t="s">
        <v>33</v>
      </c>
      <c r="T41" s="205">
        <v>565</v>
      </c>
      <c r="U41" s="144">
        <v>402</v>
      </c>
      <c r="V41" s="198">
        <v>0.4054726368159205</v>
      </c>
      <c r="W41" s="199"/>
      <c r="X41" s="199"/>
    </row>
    <row r="42" spans="2:24" ht="15">
      <c r="B42" s="126"/>
      <c r="C42" s="126"/>
      <c r="D42" s="126"/>
      <c r="E42" s="126"/>
      <c r="F42" s="126"/>
      <c r="G42" s="126"/>
      <c r="H42" s="126"/>
      <c r="I42" s="109"/>
      <c r="J42" s="109"/>
      <c r="K42" s="109"/>
      <c r="L42" s="109"/>
      <c r="R42" s="111"/>
      <c r="S42" s="200" t="s">
        <v>76</v>
      </c>
      <c r="T42" s="206">
        <v>309</v>
      </c>
      <c r="U42" s="145">
        <v>221</v>
      </c>
      <c r="V42" s="202">
        <v>0.3981900452488687</v>
      </c>
      <c r="W42" s="153"/>
      <c r="X42" s="153"/>
    </row>
    <row r="43" spans="2:24" ht="15">
      <c r="B43" s="126"/>
      <c r="C43" s="126"/>
      <c r="D43" s="126"/>
      <c r="E43" s="126"/>
      <c r="F43" s="126"/>
      <c r="G43" s="126"/>
      <c r="H43" s="126"/>
      <c r="I43" s="109"/>
      <c r="J43" s="109"/>
      <c r="K43" s="109"/>
      <c r="L43" s="109"/>
      <c r="R43" s="111"/>
      <c r="S43" s="200" t="s">
        <v>27</v>
      </c>
      <c r="T43" s="206">
        <v>150</v>
      </c>
      <c r="U43" s="145">
        <v>110</v>
      </c>
      <c r="V43" s="202">
        <v>0.36363636363636354</v>
      </c>
      <c r="W43" s="153"/>
      <c r="X43" s="153"/>
    </row>
    <row r="44" spans="2:24" ht="12.75">
      <c r="B44" s="126"/>
      <c r="C44" s="126"/>
      <c r="D44" s="126"/>
      <c r="E44" s="126"/>
      <c r="F44" s="126"/>
      <c r="G44" s="126"/>
      <c r="H44" s="126"/>
      <c r="I44" s="109"/>
      <c r="J44" s="109"/>
      <c r="K44" s="109"/>
      <c r="L44" s="109"/>
      <c r="R44" s="115"/>
      <c r="S44" s="146" t="s">
        <v>153</v>
      </c>
      <c r="T44" s="110">
        <v>292</v>
      </c>
      <c r="U44" s="110">
        <v>260</v>
      </c>
      <c r="V44" s="203">
        <v>0.12307692307692308</v>
      </c>
      <c r="W44" s="153"/>
      <c r="X44" s="153"/>
    </row>
    <row r="45" spans="2:24" ht="12.75">
      <c r="B45" s="126"/>
      <c r="C45" s="126"/>
      <c r="D45" s="126"/>
      <c r="E45" s="126"/>
      <c r="F45" s="126"/>
      <c r="G45" s="126"/>
      <c r="H45" s="126"/>
      <c r="I45" s="109"/>
      <c r="J45" s="109"/>
      <c r="K45" s="109"/>
      <c r="L45" s="109"/>
      <c r="R45" s="112" t="s">
        <v>74</v>
      </c>
      <c r="S45" s="122"/>
      <c r="T45" s="173">
        <v>1316</v>
      </c>
      <c r="U45" s="173">
        <v>993</v>
      </c>
      <c r="V45" s="114">
        <v>0.32527693856998985</v>
      </c>
      <c r="W45" s="133">
        <v>0.06032546413018565</v>
      </c>
      <c r="X45" s="133">
        <v>0.05198136418363608</v>
      </c>
    </row>
    <row r="46" spans="2:24" ht="12.75">
      <c r="B46" s="126"/>
      <c r="C46" s="126"/>
      <c r="D46" s="126"/>
      <c r="E46" s="126"/>
      <c r="F46" s="126"/>
      <c r="G46" s="126"/>
      <c r="H46" s="126"/>
      <c r="I46" s="109"/>
      <c r="J46" s="109"/>
      <c r="K46" s="109"/>
      <c r="L46" s="109"/>
      <c r="R46" s="112" t="s">
        <v>75</v>
      </c>
      <c r="S46" s="131"/>
      <c r="T46" s="173">
        <v>179</v>
      </c>
      <c r="U46" s="173">
        <v>145</v>
      </c>
      <c r="V46" s="114">
        <v>0.23448275862068968</v>
      </c>
      <c r="W46" s="133">
        <v>0.008205363282145313</v>
      </c>
      <c r="X46" s="133">
        <v>0.007590430822383918</v>
      </c>
    </row>
    <row r="47" spans="2:24" ht="12.75">
      <c r="B47" s="126"/>
      <c r="C47" s="126"/>
      <c r="D47" s="126"/>
      <c r="E47" s="126"/>
      <c r="F47" s="126"/>
      <c r="G47" s="126"/>
      <c r="H47" s="126"/>
      <c r="I47" s="109"/>
      <c r="J47" s="109"/>
      <c r="K47" s="109"/>
      <c r="L47" s="109"/>
      <c r="R47" s="257" t="s">
        <v>64</v>
      </c>
      <c r="S47" s="258"/>
      <c r="T47" s="173">
        <v>21815</v>
      </c>
      <c r="U47" s="173">
        <v>19103</v>
      </c>
      <c r="V47" s="114">
        <v>0.14196723027796687</v>
      </c>
      <c r="W47" s="174">
        <v>1.0000000000000002</v>
      </c>
      <c r="X47" s="174">
        <v>0.9999999999999998</v>
      </c>
    </row>
    <row r="48" spans="2:12" ht="12.75">
      <c r="B48" s="126"/>
      <c r="C48" s="126"/>
      <c r="D48" s="126"/>
      <c r="E48" s="126"/>
      <c r="F48" s="126"/>
      <c r="G48" s="126"/>
      <c r="H48" s="126"/>
      <c r="I48" s="109"/>
      <c r="J48" s="109"/>
      <c r="K48" s="109"/>
      <c r="L48" s="109"/>
    </row>
    <row r="49" spans="2:12" ht="12.75">
      <c r="B49" s="126"/>
      <c r="C49" s="126"/>
      <c r="D49" s="126"/>
      <c r="E49" s="126"/>
      <c r="F49" s="126"/>
      <c r="G49" s="126"/>
      <c r="H49" s="126"/>
      <c r="I49" s="109"/>
      <c r="J49" s="109"/>
      <c r="K49" s="109"/>
      <c r="L49" s="109"/>
    </row>
    <row r="50" spans="2:12" ht="12.75">
      <c r="B50" s="126"/>
      <c r="C50" s="126"/>
      <c r="D50" s="126"/>
      <c r="E50" s="126"/>
      <c r="F50" s="126"/>
      <c r="G50" s="126"/>
      <c r="H50" s="126"/>
      <c r="I50" s="109"/>
      <c r="J50" s="109"/>
      <c r="K50" s="109"/>
      <c r="L50" s="109"/>
    </row>
    <row r="51" spans="2:12" ht="12.75">
      <c r="B51" s="126"/>
      <c r="C51" s="126"/>
      <c r="D51" s="126"/>
      <c r="E51" s="126"/>
      <c r="F51" s="126"/>
      <c r="G51" s="126"/>
      <c r="H51" s="126"/>
      <c r="I51" s="109"/>
      <c r="J51" s="109"/>
      <c r="K51" s="109"/>
      <c r="L51" s="109"/>
    </row>
    <row r="52" spans="2:12" ht="12.75">
      <c r="B52" s="126"/>
      <c r="C52" s="126"/>
      <c r="D52" s="126"/>
      <c r="E52" s="126"/>
      <c r="F52" s="126"/>
      <c r="G52" s="126"/>
      <c r="H52" s="126"/>
      <c r="I52" s="109"/>
      <c r="J52" s="109"/>
      <c r="K52" s="109"/>
      <c r="L52" s="109"/>
    </row>
    <row r="53" spans="2:12" ht="12.75">
      <c r="B53" s="126"/>
      <c r="C53" s="126"/>
      <c r="D53" s="126"/>
      <c r="E53" s="126"/>
      <c r="F53" s="126"/>
      <c r="G53" s="126"/>
      <c r="H53" s="126"/>
      <c r="I53" s="109"/>
      <c r="J53" s="109"/>
      <c r="K53" s="109"/>
      <c r="L53" s="109"/>
    </row>
    <row r="54" spans="2:12" ht="12.75">
      <c r="B54" s="126"/>
      <c r="C54" s="126"/>
      <c r="D54" s="126"/>
      <c r="E54" s="126"/>
      <c r="F54" s="126"/>
      <c r="G54" s="126"/>
      <c r="H54" s="126"/>
      <c r="I54" s="109"/>
      <c r="J54" s="109"/>
      <c r="K54" s="109"/>
      <c r="L54" s="109"/>
    </row>
    <row r="55" spans="2:12" ht="12.75">
      <c r="B55" s="126"/>
      <c r="C55" s="126"/>
      <c r="D55" s="126"/>
      <c r="E55" s="126"/>
      <c r="F55" s="126"/>
      <c r="G55" s="126"/>
      <c r="H55" s="126"/>
      <c r="I55" s="109"/>
      <c r="J55" s="109"/>
      <c r="K55" s="109"/>
      <c r="L55" s="109"/>
    </row>
    <row r="56" spans="2:12" ht="12.75">
      <c r="B56" s="126"/>
      <c r="C56" s="126"/>
      <c r="D56" s="126"/>
      <c r="E56" s="126"/>
      <c r="F56" s="126"/>
      <c r="G56" s="126"/>
      <c r="H56" s="126"/>
      <c r="I56" s="109"/>
      <c r="J56" s="109"/>
      <c r="K56" s="109"/>
      <c r="L56" s="109"/>
    </row>
    <row r="57" spans="2:12" ht="12.75">
      <c r="B57" s="126"/>
      <c r="C57" s="126"/>
      <c r="D57" s="126"/>
      <c r="E57" s="126"/>
      <c r="F57" s="126"/>
      <c r="G57" s="126"/>
      <c r="H57" s="126"/>
      <c r="I57" s="109"/>
      <c r="J57" s="109"/>
      <c r="K57" s="109"/>
      <c r="L57" s="109"/>
    </row>
    <row r="58" spans="2:24" ht="12.75">
      <c r="B58" s="126"/>
      <c r="C58" s="126"/>
      <c r="D58" s="126"/>
      <c r="E58" s="126"/>
      <c r="F58" s="126"/>
      <c r="G58" s="126"/>
      <c r="H58" s="126"/>
      <c r="I58" s="109"/>
      <c r="J58" s="109"/>
      <c r="K58" s="109"/>
      <c r="L58" s="109"/>
      <c r="R58" s="125"/>
      <c r="S58" s="125"/>
      <c r="T58" s="125"/>
      <c r="U58" s="125"/>
      <c r="V58" s="125"/>
      <c r="W58" s="125"/>
      <c r="X58" s="125"/>
    </row>
    <row r="59" spans="2:24" ht="12.75">
      <c r="B59" s="126"/>
      <c r="C59" s="126"/>
      <c r="D59" s="126"/>
      <c r="E59" s="126"/>
      <c r="F59" s="126"/>
      <c r="G59" s="126"/>
      <c r="H59" s="126"/>
      <c r="I59" s="109"/>
      <c r="J59" s="109"/>
      <c r="K59" s="109"/>
      <c r="L59" s="109"/>
      <c r="R59" s="125"/>
      <c r="S59" s="125"/>
      <c r="T59" s="125"/>
      <c r="U59" s="125"/>
      <c r="V59" s="125"/>
      <c r="W59" s="125"/>
      <c r="X59" s="125"/>
    </row>
    <row r="60" spans="2:24" ht="12.75">
      <c r="B60" s="126"/>
      <c r="C60" s="126"/>
      <c r="D60" s="126"/>
      <c r="E60" s="126"/>
      <c r="F60" s="126"/>
      <c r="G60" s="126"/>
      <c r="H60" s="126"/>
      <c r="I60" s="109"/>
      <c r="J60" s="109"/>
      <c r="K60" s="109"/>
      <c r="L60" s="109"/>
      <c r="R60" s="125"/>
      <c r="S60" s="125"/>
      <c r="T60" s="125"/>
      <c r="U60" s="125"/>
      <c r="V60" s="125"/>
      <c r="W60" s="125"/>
      <c r="X60" s="125"/>
    </row>
    <row r="61" spans="2:17" s="125" customFormat="1" ht="12.75">
      <c r="B61" s="126"/>
      <c r="C61" s="126"/>
      <c r="D61" s="126"/>
      <c r="E61" s="126"/>
      <c r="F61" s="126"/>
      <c r="G61" s="126"/>
      <c r="H61" s="126"/>
      <c r="J61" s="109"/>
      <c r="K61" s="109"/>
      <c r="L61" s="109"/>
      <c r="M61" s="102"/>
      <c r="N61" s="102"/>
      <c r="O61" s="102"/>
      <c r="P61" s="102"/>
      <c r="Q61" s="102"/>
    </row>
    <row r="62" spans="2:16" s="125" customFormat="1" ht="12.75" customHeight="1">
      <c r="B62" s="126"/>
      <c r="C62" s="126"/>
      <c r="D62" s="126"/>
      <c r="E62" s="126"/>
      <c r="F62" s="126"/>
      <c r="G62" s="126"/>
      <c r="H62" s="126"/>
      <c r="J62" s="109"/>
      <c r="K62" s="109"/>
      <c r="L62" s="109"/>
      <c r="M62" s="102"/>
      <c r="N62" s="102"/>
      <c r="O62" s="102"/>
      <c r="P62" s="102"/>
    </row>
    <row r="63" spans="2:8" s="125" customFormat="1" ht="12.75">
      <c r="B63" s="126"/>
      <c r="C63" s="126"/>
      <c r="D63" s="126"/>
      <c r="E63" s="126"/>
      <c r="F63" s="126"/>
      <c r="G63" s="126"/>
      <c r="H63" s="126"/>
    </row>
    <row r="64" spans="2:8" s="125" customFormat="1" ht="12.75">
      <c r="B64" s="126"/>
      <c r="C64" s="126"/>
      <c r="D64" s="126"/>
      <c r="E64" s="126"/>
      <c r="F64" s="126"/>
      <c r="G64" s="126"/>
      <c r="H64" s="126"/>
    </row>
    <row r="65" spans="2:8" s="125" customFormat="1" ht="12.75">
      <c r="B65" s="126"/>
      <c r="C65" s="126"/>
      <c r="D65" s="126"/>
      <c r="E65" s="126"/>
      <c r="F65" s="126"/>
      <c r="G65" s="126"/>
      <c r="H65" s="126"/>
    </row>
    <row r="66" spans="2:8" s="125" customFormat="1" ht="12.75">
      <c r="B66" s="126"/>
      <c r="C66" s="126"/>
      <c r="D66" s="126"/>
      <c r="E66" s="126"/>
      <c r="F66" s="126"/>
      <c r="G66" s="126"/>
      <c r="H66" s="126"/>
    </row>
    <row r="67" spans="2:8" s="125" customFormat="1" ht="12.75">
      <c r="B67" s="126"/>
      <c r="C67" s="126"/>
      <c r="D67" s="126"/>
      <c r="E67" s="126"/>
      <c r="F67" s="126"/>
      <c r="G67" s="126"/>
      <c r="H67" s="126"/>
    </row>
    <row r="68" spans="2:24" s="125" customFormat="1" ht="12.75">
      <c r="B68" s="126"/>
      <c r="C68" s="126"/>
      <c r="D68" s="126"/>
      <c r="E68" s="126"/>
      <c r="F68" s="126"/>
      <c r="G68" s="126"/>
      <c r="H68" s="126"/>
      <c r="R68" s="102"/>
      <c r="S68" s="102"/>
      <c r="T68" s="102"/>
      <c r="U68" s="102"/>
      <c r="V68" s="102"/>
      <c r="W68" s="102"/>
      <c r="X68" s="102"/>
    </row>
    <row r="69" spans="2:24" s="125" customFormat="1" ht="12.75">
      <c r="B69" s="126"/>
      <c r="C69" s="126"/>
      <c r="D69" s="126"/>
      <c r="E69" s="126"/>
      <c r="F69" s="126"/>
      <c r="G69" s="126"/>
      <c r="H69" s="126"/>
      <c r="R69" s="102"/>
      <c r="S69" s="102"/>
      <c r="T69" s="102"/>
      <c r="U69" s="102"/>
      <c r="V69" s="102"/>
      <c r="W69" s="102"/>
      <c r="X69" s="102"/>
    </row>
    <row r="70" spans="2:24" s="125" customFormat="1" ht="12.75">
      <c r="B70" s="126"/>
      <c r="C70" s="126"/>
      <c r="D70" s="126"/>
      <c r="E70" s="126"/>
      <c r="F70" s="126"/>
      <c r="G70" s="126"/>
      <c r="H70" s="126"/>
      <c r="R70" s="102"/>
      <c r="S70" s="102"/>
      <c r="T70" s="102"/>
      <c r="U70" s="102"/>
      <c r="V70" s="102"/>
      <c r="W70" s="102"/>
      <c r="X70" s="102"/>
    </row>
    <row r="71" spans="2:17" ht="12.75">
      <c r="B71" s="126"/>
      <c r="C71" s="126"/>
      <c r="D71" s="126"/>
      <c r="E71" s="126"/>
      <c r="F71" s="126"/>
      <c r="G71" s="126"/>
      <c r="H71" s="126"/>
      <c r="I71" s="109"/>
      <c r="J71" s="125"/>
      <c r="K71" s="125"/>
      <c r="L71" s="125"/>
      <c r="M71" s="125"/>
      <c r="N71" s="125"/>
      <c r="O71" s="125"/>
      <c r="P71" s="125"/>
      <c r="Q71" s="125"/>
    </row>
    <row r="72" spans="2:16" ht="12.75">
      <c r="B72" s="126"/>
      <c r="C72" s="126"/>
      <c r="D72" s="126"/>
      <c r="E72" s="126"/>
      <c r="F72" s="126"/>
      <c r="G72" s="126"/>
      <c r="H72" s="126"/>
      <c r="I72" s="109"/>
      <c r="J72" s="125"/>
      <c r="K72" s="125"/>
      <c r="L72" s="125"/>
      <c r="M72" s="125"/>
      <c r="N72" s="125"/>
      <c r="O72" s="125"/>
      <c r="P72" s="125"/>
    </row>
    <row r="73" spans="2:12" ht="12.75">
      <c r="B73" s="126"/>
      <c r="C73" s="126"/>
      <c r="D73" s="126"/>
      <c r="E73" s="126"/>
      <c r="F73" s="126"/>
      <c r="G73" s="126"/>
      <c r="H73" s="126"/>
      <c r="I73" s="109"/>
      <c r="J73" s="109"/>
      <c r="K73" s="109"/>
      <c r="L73" s="109"/>
    </row>
    <row r="74" spans="2:12" ht="12.75">
      <c r="B74" s="126"/>
      <c r="C74" s="126"/>
      <c r="D74" s="126"/>
      <c r="E74" s="126"/>
      <c r="F74" s="126"/>
      <c r="G74" s="126"/>
      <c r="H74" s="126"/>
      <c r="I74" s="109"/>
      <c r="J74" s="109"/>
      <c r="K74" s="109"/>
      <c r="L74" s="109"/>
    </row>
    <row r="75" spans="2:12" ht="12.75">
      <c r="B75" s="126"/>
      <c r="C75" s="126"/>
      <c r="D75" s="126"/>
      <c r="E75" s="126"/>
      <c r="F75" s="126"/>
      <c r="G75" s="126"/>
      <c r="H75" s="126"/>
      <c r="I75" s="109"/>
      <c r="J75" s="109"/>
      <c r="K75" s="109"/>
      <c r="L75" s="109"/>
    </row>
    <row r="76" spans="2:12" ht="12.75">
      <c r="B76" s="126"/>
      <c r="C76" s="126"/>
      <c r="D76" s="126"/>
      <c r="E76" s="126"/>
      <c r="F76" s="126"/>
      <c r="G76" s="126"/>
      <c r="H76" s="126"/>
      <c r="I76" s="109"/>
      <c r="J76" s="109"/>
      <c r="K76" s="109"/>
      <c r="L76" s="109"/>
    </row>
    <row r="77" spans="2:12" ht="12.75">
      <c r="B77" s="126"/>
      <c r="C77" s="126"/>
      <c r="D77" s="126"/>
      <c r="E77" s="126"/>
      <c r="F77" s="126"/>
      <c r="G77" s="126"/>
      <c r="H77" s="126"/>
      <c r="I77" s="109"/>
      <c r="J77" s="109"/>
      <c r="K77" s="109"/>
      <c r="L77" s="109"/>
    </row>
    <row r="78" spans="2:12" ht="12.75">
      <c r="B78" s="126"/>
      <c r="C78" s="126"/>
      <c r="D78" s="126"/>
      <c r="E78" s="126"/>
      <c r="F78" s="126"/>
      <c r="G78" s="126"/>
      <c r="H78" s="126"/>
      <c r="I78" s="109"/>
      <c r="J78" s="109"/>
      <c r="K78" s="109"/>
      <c r="L78" s="109"/>
    </row>
    <row r="79" spans="2:12" ht="12.75">
      <c r="B79" s="126"/>
      <c r="C79" s="126"/>
      <c r="D79" s="126"/>
      <c r="E79" s="126"/>
      <c r="F79" s="126"/>
      <c r="G79" s="126"/>
      <c r="H79" s="126"/>
      <c r="I79" s="109"/>
      <c r="J79" s="109"/>
      <c r="K79" s="109"/>
      <c r="L79" s="109"/>
    </row>
    <row r="80" spans="2:12" ht="12.75">
      <c r="B80" s="126"/>
      <c r="C80" s="126"/>
      <c r="D80" s="126"/>
      <c r="E80" s="126"/>
      <c r="F80" s="126"/>
      <c r="G80" s="126"/>
      <c r="H80" s="126"/>
      <c r="I80" s="109"/>
      <c r="J80" s="109"/>
      <c r="K80" s="109"/>
      <c r="L80" s="109"/>
    </row>
    <row r="81" spans="2:12" ht="12.75">
      <c r="B81" s="126"/>
      <c r="C81" s="126"/>
      <c r="D81" s="126"/>
      <c r="E81" s="126"/>
      <c r="F81" s="126"/>
      <c r="G81" s="126"/>
      <c r="H81" s="126"/>
      <c r="I81" s="109"/>
      <c r="J81" s="109"/>
      <c r="K81" s="109"/>
      <c r="L81" s="109"/>
    </row>
    <row r="82" spans="2:12" ht="12.75">
      <c r="B82" s="126"/>
      <c r="C82" s="126"/>
      <c r="D82" s="126"/>
      <c r="E82" s="126"/>
      <c r="F82" s="126"/>
      <c r="G82" s="126"/>
      <c r="H82" s="126"/>
      <c r="I82" s="109"/>
      <c r="J82" s="109"/>
      <c r="K82" s="109"/>
      <c r="L82" s="109"/>
    </row>
    <row r="83" spans="2:12" ht="12.75">
      <c r="B83" s="126"/>
      <c r="C83" s="126"/>
      <c r="D83" s="126"/>
      <c r="E83" s="126"/>
      <c r="F83" s="126"/>
      <c r="G83" s="126"/>
      <c r="H83" s="126"/>
      <c r="I83" s="109"/>
      <c r="J83" s="109"/>
      <c r="K83" s="109"/>
      <c r="L83" s="109"/>
    </row>
    <row r="84" spans="2:12" ht="12.75">
      <c r="B84" s="126"/>
      <c r="C84" s="126"/>
      <c r="D84" s="126"/>
      <c r="E84" s="126"/>
      <c r="F84" s="126"/>
      <c r="G84" s="126"/>
      <c r="H84" s="126"/>
      <c r="I84" s="109"/>
      <c r="J84" s="109"/>
      <c r="K84" s="109"/>
      <c r="L84" s="109"/>
    </row>
    <row r="85" spans="2:12" ht="12.75">
      <c r="B85" s="126"/>
      <c r="C85" s="126"/>
      <c r="D85" s="126"/>
      <c r="E85" s="126"/>
      <c r="F85" s="126"/>
      <c r="G85" s="126"/>
      <c r="H85" s="126"/>
      <c r="I85" s="109"/>
      <c r="J85" s="109"/>
      <c r="K85" s="109"/>
      <c r="L85" s="109"/>
    </row>
    <row r="86" spans="2:12" ht="12.75">
      <c r="B86" s="126"/>
      <c r="C86" s="126"/>
      <c r="D86" s="126"/>
      <c r="E86" s="126"/>
      <c r="F86" s="126"/>
      <c r="G86" s="126"/>
      <c r="H86" s="126"/>
      <c r="I86" s="109"/>
      <c r="J86" s="109"/>
      <c r="K86" s="109"/>
      <c r="L86" s="109"/>
    </row>
    <row r="87" spans="2:12" ht="12.75">
      <c r="B87" s="126"/>
      <c r="C87" s="126"/>
      <c r="D87" s="126"/>
      <c r="E87" s="126"/>
      <c r="F87" s="126"/>
      <c r="G87" s="126"/>
      <c r="H87" s="126"/>
      <c r="I87" s="109"/>
      <c r="J87" s="109"/>
      <c r="K87" s="109"/>
      <c r="L87" s="109"/>
    </row>
    <row r="88" spans="2:12" ht="12.75">
      <c r="B88" s="126"/>
      <c r="C88" s="126"/>
      <c r="D88" s="126"/>
      <c r="E88" s="126"/>
      <c r="F88" s="126"/>
      <c r="G88" s="126"/>
      <c r="H88" s="126"/>
      <c r="I88" s="109"/>
      <c r="J88" s="109"/>
      <c r="K88" s="109"/>
      <c r="L88" s="109"/>
    </row>
    <row r="89" spans="2:12" ht="12.75">
      <c r="B89" s="126"/>
      <c r="C89" s="126"/>
      <c r="D89" s="126"/>
      <c r="E89" s="126"/>
      <c r="F89" s="126"/>
      <c r="G89" s="126"/>
      <c r="H89" s="126"/>
      <c r="I89" s="109"/>
      <c r="J89" s="109"/>
      <c r="K89" s="109"/>
      <c r="L89" s="109"/>
    </row>
    <row r="90" spans="2:12" ht="12.75">
      <c r="B90" s="126"/>
      <c r="C90" s="126"/>
      <c r="D90" s="126"/>
      <c r="E90" s="126"/>
      <c r="F90" s="126"/>
      <c r="G90" s="126"/>
      <c r="H90" s="126"/>
      <c r="I90" s="109"/>
      <c r="J90" s="109"/>
      <c r="K90" s="109"/>
      <c r="L90" s="109"/>
    </row>
    <row r="91" spans="2:12" ht="12.75">
      <c r="B91" s="126"/>
      <c r="C91" s="126"/>
      <c r="D91" s="126"/>
      <c r="E91" s="126"/>
      <c r="F91" s="126"/>
      <c r="G91" s="126"/>
      <c r="H91" s="126"/>
      <c r="I91" s="109"/>
      <c r="J91" s="109"/>
      <c r="K91" s="109"/>
      <c r="L91" s="109"/>
    </row>
    <row r="92" spans="2:12" ht="12.75">
      <c r="B92" s="126"/>
      <c r="C92" s="126"/>
      <c r="D92" s="126"/>
      <c r="E92" s="126"/>
      <c r="F92" s="126"/>
      <c r="G92" s="126"/>
      <c r="H92" s="126"/>
      <c r="I92" s="109"/>
      <c r="J92" s="109"/>
      <c r="K92" s="109"/>
      <c r="L92" s="109"/>
    </row>
    <row r="93" spans="2:12" ht="12.75">
      <c r="B93" s="126"/>
      <c r="C93" s="126"/>
      <c r="D93" s="126"/>
      <c r="E93" s="126"/>
      <c r="F93" s="126"/>
      <c r="G93" s="126"/>
      <c r="H93" s="126"/>
      <c r="I93" s="109"/>
      <c r="J93" s="109"/>
      <c r="K93" s="109"/>
      <c r="L93" s="109"/>
    </row>
    <row r="94" spans="2:12" ht="12.75">
      <c r="B94" s="126"/>
      <c r="C94" s="126"/>
      <c r="D94" s="126"/>
      <c r="E94" s="126"/>
      <c r="F94" s="126"/>
      <c r="G94" s="126"/>
      <c r="H94" s="126"/>
      <c r="I94" s="109"/>
      <c r="J94" s="109"/>
      <c r="K94" s="109"/>
      <c r="L94" s="109"/>
    </row>
    <row r="95" spans="2:12" ht="12.75">
      <c r="B95" s="126"/>
      <c r="C95" s="126"/>
      <c r="D95" s="126"/>
      <c r="E95" s="126"/>
      <c r="F95" s="126"/>
      <c r="G95" s="126"/>
      <c r="H95" s="126"/>
      <c r="I95" s="109"/>
      <c r="J95" s="109"/>
      <c r="K95" s="109"/>
      <c r="L95" s="109"/>
    </row>
    <row r="96" spans="2:12" ht="12.75">
      <c r="B96" s="126"/>
      <c r="C96" s="126"/>
      <c r="D96" s="126"/>
      <c r="E96" s="126"/>
      <c r="F96" s="126"/>
      <c r="G96" s="126"/>
      <c r="H96" s="126"/>
      <c r="I96" s="109"/>
      <c r="J96" s="109"/>
      <c r="K96" s="109"/>
      <c r="L96" s="109"/>
    </row>
    <row r="97" spans="2:12" ht="12.75">
      <c r="B97" s="126"/>
      <c r="C97" s="126"/>
      <c r="D97" s="126"/>
      <c r="E97" s="126"/>
      <c r="F97" s="126"/>
      <c r="G97" s="126"/>
      <c r="H97" s="126"/>
      <c r="I97" s="109"/>
      <c r="J97" s="109"/>
      <c r="K97" s="109"/>
      <c r="L97" s="109"/>
    </row>
    <row r="98" spans="2:12" ht="12.75">
      <c r="B98" s="126"/>
      <c r="C98" s="126"/>
      <c r="D98" s="126"/>
      <c r="E98" s="126"/>
      <c r="F98" s="126"/>
      <c r="G98" s="126"/>
      <c r="H98" s="126"/>
      <c r="I98" s="109"/>
      <c r="J98" s="109"/>
      <c r="K98" s="109"/>
      <c r="L98" s="109"/>
    </row>
    <row r="99" spans="2:12" ht="12.75">
      <c r="B99" s="126"/>
      <c r="C99" s="126"/>
      <c r="D99" s="126"/>
      <c r="E99" s="126"/>
      <c r="F99" s="126"/>
      <c r="G99" s="126"/>
      <c r="H99" s="126"/>
      <c r="I99" s="109"/>
      <c r="J99" s="109"/>
      <c r="K99" s="109"/>
      <c r="L99" s="109"/>
    </row>
    <row r="100" spans="2:12" ht="12.75">
      <c r="B100" s="126"/>
      <c r="C100" s="126"/>
      <c r="D100" s="126"/>
      <c r="E100" s="126"/>
      <c r="F100" s="126"/>
      <c r="G100" s="126"/>
      <c r="H100" s="126"/>
      <c r="I100" s="109"/>
      <c r="J100" s="109"/>
      <c r="K100" s="109"/>
      <c r="L100" s="109"/>
    </row>
    <row r="101" spans="2:12" ht="12.75">
      <c r="B101" s="126"/>
      <c r="C101" s="126"/>
      <c r="D101" s="126"/>
      <c r="E101" s="126"/>
      <c r="F101" s="126"/>
      <c r="G101" s="126"/>
      <c r="H101" s="126"/>
      <c r="I101" s="109"/>
      <c r="J101" s="109"/>
      <c r="K101" s="109"/>
      <c r="L101" s="109"/>
    </row>
    <row r="102" spans="2:12" ht="12.75">
      <c r="B102" s="126"/>
      <c r="C102" s="126"/>
      <c r="D102" s="126"/>
      <c r="E102" s="126"/>
      <c r="F102" s="126"/>
      <c r="G102" s="126"/>
      <c r="H102" s="126"/>
      <c r="I102" s="109"/>
      <c r="J102" s="109"/>
      <c r="K102" s="109"/>
      <c r="L102" s="109"/>
    </row>
    <row r="103" spans="2:12" ht="12.75">
      <c r="B103" s="126"/>
      <c r="C103" s="126"/>
      <c r="D103" s="126"/>
      <c r="E103" s="126"/>
      <c r="F103" s="126"/>
      <c r="G103" s="126"/>
      <c r="H103" s="126"/>
      <c r="I103" s="109"/>
      <c r="J103" s="109"/>
      <c r="K103" s="109"/>
      <c r="L103" s="109"/>
    </row>
    <row r="104" spans="2:12" ht="12.75">
      <c r="B104" s="126"/>
      <c r="C104" s="126"/>
      <c r="D104" s="126"/>
      <c r="E104" s="126"/>
      <c r="F104" s="126"/>
      <c r="G104" s="126"/>
      <c r="H104" s="126"/>
      <c r="I104" s="109"/>
      <c r="J104" s="109"/>
      <c r="K104" s="109"/>
      <c r="L104" s="109"/>
    </row>
    <row r="105" spans="2:12" ht="12.75">
      <c r="B105" s="124"/>
      <c r="C105" s="124"/>
      <c r="D105" s="109"/>
      <c r="E105" s="109"/>
      <c r="F105" s="109"/>
      <c r="G105" s="109"/>
      <c r="H105" s="124"/>
      <c r="I105" s="109"/>
      <c r="J105" s="109"/>
      <c r="K105" s="109"/>
      <c r="L105" s="109"/>
    </row>
    <row r="106" spans="2:12" ht="12.75">
      <c r="B106" s="124"/>
      <c r="C106" s="124"/>
      <c r="D106" s="109"/>
      <c r="E106" s="109"/>
      <c r="F106" s="109"/>
      <c r="G106" s="109"/>
      <c r="H106" s="124"/>
      <c r="I106" s="109"/>
      <c r="J106" s="109"/>
      <c r="K106" s="109"/>
      <c r="L106" s="109"/>
    </row>
    <row r="107" spans="2:12" ht="12.75">
      <c r="B107" s="124"/>
      <c r="C107" s="124"/>
      <c r="D107" s="109"/>
      <c r="E107" s="109"/>
      <c r="F107" s="109"/>
      <c r="G107" s="109"/>
      <c r="H107" s="124"/>
      <c r="I107" s="109"/>
      <c r="J107" s="109"/>
      <c r="K107" s="109"/>
      <c r="L107" s="109"/>
    </row>
    <row r="108" spans="2:12" ht="12.75">
      <c r="B108" s="124"/>
      <c r="C108" s="124"/>
      <c r="D108" s="109"/>
      <c r="E108" s="109"/>
      <c r="F108" s="109"/>
      <c r="G108" s="109"/>
      <c r="H108" s="124"/>
      <c r="I108" s="109"/>
      <c r="J108" s="109"/>
      <c r="K108" s="109"/>
      <c r="L108" s="109"/>
    </row>
    <row r="109" spans="2:12" ht="12.75">
      <c r="B109" s="124"/>
      <c r="C109" s="124"/>
      <c r="D109" s="109"/>
      <c r="E109" s="109"/>
      <c r="F109" s="109"/>
      <c r="G109" s="109"/>
      <c r="H109" s="124"/>
      <c r="I109" s="109"/>
      <c r="J109" s="109"/>
      <c r="K109" s="109"/>
      <c r="L109" s="109"/>
    </row>
    <row r="110" spans="2:12" ht="12.75">
      <c r="B110" s="124"/>
      <c r="C110" s="124"/>
      <c r="D110" s="109"/>
      <c r="E110" s="109"/>
      <c r="F110" s="109"/>
      <c r="G110" s="109"/>
      <c r="H110" s="124"/>
      <c r="I110" s="109"/>
      <c r="J110" s="109"/>
      <c r="K110" s="109"/>
      <c r="L110" s="109"/>
    </row>
    <row r="111" spans="2:12" ht="12.75">
      <c r="B111" s="124"/>
      <c r="C111" s="124"/>
      <c r="D111" s="109"/>
      <c r="E111" s="109"/>
      <c r="F111" s="109"/>
      <c r="G111" s="109"/>
      <c r="H111" s="124"/>
      <c r="I111" s="109"/>
      <c r="J111" s="109"/>
      <c r="K111" s="109"/>
      <c r="L111" s="109"/>
    </row>
    <row r="112" spans="2:12" ht="12.75">
      <c r="B112" s="124"/>
      <c r="C112" s="124"/>
      <c r="D112" s="109"/>
      <c r="E112" s="109"/>
      <c r="F112" s="109"/>
      <c r="G112" s="109"/>
      <c r="H112" s="124"/>
      <c r="I112" s="109"/>
      <c r="J112" s="109"/>
      <c r="K112" s="109"/>
      <c r="L112" s="109"/>
    </row>
    <row r="113" spans="2:12" ht="12.75">
      <c r="B113" s="124"/>
      <c r="C113" s="124"/>
      <c r="D113" s="109"/>
      <c r="E113" s="109"/>
      <c r="F113" s="109"/>
      <c r="G113" s="109"/>
      <c r="H113" s="124"/>
      <c r="I113" s="109"/>
      <c r="J113" s="109"/>
      <c r="K113" s="109"/>
      <c r="L113" s="109"/>
    </row>
    <row r="114" spans="2:12" ht="12.75">
      <c r="B114" s="124"/>
      <c r="C114" s="124"/>
      <c r="D114" s="109"/>
      <c r="E114" s="109"/>
      <c r="F114" s="109"/>
      <c r="G114" s="109"/>
      <c r="H114" s="124"/>
      <c r="I114" s="109"/>
      <c r="J114" s="109"/>
      <c r="K114" s="109"/>
      <c r="L114" s="109"/>
    </row>
    <row r="115" spans="2:12" ht="12.75">
      <c r="B115" s="124"/>
      <c r="C115" s="124"/>
      <c r="D115" s="109"/>
      <c r="E115" s="109"/>
      <c r="F115" s="109"/>
      <c r="G115" s="109"/>
      <c r="H115" s="124"/>
      <c r="I115" s="109"/>
      <c r="J115" s="109"/>
      <c r="K115" s="109"/>
      <c r="L115" s="109"/>
    </row>
    <row r="116" spans="2:12" ht="12.75">
      <c r="B116" s="124"/>
      <c r="C116" s="124"/>
      <c r="D116" s="109"/>
      <c r="E116" s="109"/>
      <c r="F116" s="109"/>
      <c r="G116" s="109"/>
      <c r="H116" s="124"/>
      <c r="I116" s="109"/>
      <c r="J116" s="109"/>
      <c r="K116" s="109"/>
      <c r="L116" s="109"/>
    </row>
    <row r="117" spans="2:12" ht="12.75">
      <c r="B117" s="124"/>
      <c r="C117" s="124"/>
      <c r="D117" s="109"/>
      <c r="E117" s="109"/>
      <c r="F117" s="109"/>
      <c r="G117" s="109"/>
      <c r="H117" s="124"/>
      <c r="I117" s="109"/>
      <c r="J117" s="109"/>
      <c r="K117" s="109"/>
      <c r="L117" s="109"/>
    </row>
    <row r="118" spans="2:12" ht="12.75">
      <c r="B118" s="124"/>
      <c r="C118" s="124"/>
      <c r="D118" s="109"/>
      <c r="E118" s="109"/>
      <c r="F118" s="109"/>
      <c r="G118" s="109"/>
      <c r="H118" s="124"/>
      <c r="I118" s="109"/>
      <c r="J118" s="109"/>
      <c r="K118" s="109"/>
      <c r="L118" s="109"/>
    </row>
    <row r="119" spans="2:12" ht="12.75">
      <c r="B119" s="124"/>
      <c r="C119" s="124"/>
      <c r="D119" s="109"/>
      <c r="E119" s="109"/>
      <c r="F119" s="109"/>
      <c r="G119" s="109"/>
      <c r="H119" s="124"/>
      <c r="I119" s="109"/>
      <c r="J119" s="109"/>
      <c r="K119" s="109"/>
      <c r="L119" s="109"/>
    </row>
    <row r="120" spans="2:12" ht="12.75">
      <c r="B120" s="124"/>
      <c r="C120" s="124"/>
      <c r="D120" s="109"/>
      <c r="E120" s="109"/>
      <c r="F120" s="109"/>
      <c r="G120" s="109"/>
      <c r="H120" s="124"/>
      <c r="I120" s="109"/>
      <c r="J120" s="109"/>
      <c r="K120" s="109"/>
      <c r="L120" s="109"/>
    </row>
    <row r="121" spans="2:12" ht="12.75">
      <c r="B121" s="124"/>
      <c r="C121" s="124"/>
      <c r="D121" s="109"/>
      <c r="E121" s="109"/>
      <c r="F121" s="109"/>
      <c r="G121" s="109"/>
      <c r="H121" s="124"/>
      <c r="I121" s="109"/>
      <c r="J121" s="109"/>
      <c r="K121" s="109"/>
      <c r="L121" s="109"/>
    </row>
    <row r="122" spans="2:12" ht="12.75">
      <c r="B122" s="124"/>
      <c r="C122" s="124"/>
      <c r="D122" s="109"/>
      <c r="E122" s="109"/>
      <c r="F122" s="109"/>
      <c r="G122" s="109"/>
      <c r="H122" s="124"/>
      <c r="I122" s="109"/>
      <c r="J122" s="109"/>
      <c r="K122" s="109"/>
      <c r="L122" s="109"/>
    </row>
    <row r="123" spans="2:12" ht="12.75">
      <c r="B123" s="124"/>
      <c r="C123" s="124"/>
      <c r="D123" s="109"/>
      <c r="E123" s="109"/>
      <c r="F123" s="109"/>
      <c r="G123" s="109"/>
      <c r="H123" s="124"/>
      <c r="I123" s="109"/>
      <c r="J123" s="109"/>
      <c r="K123" s="109"/>
      <c r="L123" s="109"/>
    </row>
    <row r="124" spans="2:12" ht="12.75">
      <c r="B124" s="124"/>
      <c r="C124" s="124"/>
      <c r="D124" s="109"/>
      <c r="E124" s="109"/>
      <c r="F124" s="109"/>
      <c r="G124" s="109"/>
      <c r="H124" s="124"/>
      <c r="I124" s="109"/>
      <c r="J124" s="109"/>
      <c r="K124" s="109"/>
      <c r="L124" s="109"/>
    </row>
    <row r="125" spans="2:12" ht="12.75">
      <c r="B125" s="124"/>
      <c r="C125" s="124"/>
      <c r="D125" s="109"/>
      <c r="E125" s="109"/>
      <c r="F125" s="109"/>
      <c r="G125" s="109"/>
      <c r="H125" s="124"/>
      <c r="I125" s="109"/>
      <c r="J125" s="109"/>
      <c r="K125" s="109"/>
      <c r="L125" s="109"/>
    </row>
    <row r="126" spans="2:12" ht="12.75">
      <c r="B126" s="124"/>
      <c r="C126" s="124"/>
      <c r="D126" s="109"/>
      <c r="E126" s="109"/>
      <c r="F126" s="109"/>
      <c r="G126" s="109"/>
      <c r="H126" s="124"/>
      <c r="I126" s="109"/>
      <c r="J126" s="109"/>
      <c r="K126" s="109"/>
      <c r="L126" s="109"/>
    </row>
    <row r="127" spans="2:12" ht="12.75">
      <c r="B127" s="124"/>
      <c r="C127" s="124"/>
      <c r="D127" s="109"/>
      <c r="E127" s="109"/>
      <c r="F127" s="109"/>
      <c r="G127" s="109"/>
      <c r="H127" s="124"/>
      <c r="I127" s="109"/>
      <c r="J127" s="109"/>
      <c r="K127" s="109"/>
      <c r="L127" s="109"/>
    </row>
    <row r="128" spans="2:12" ht="12.75">
      <c r="B128" s="124"/>
      <c r="C128" s="132"/>
      <c r="D128" s="109"/>
      <c r="E128" s="109"/>
      <c r="F128" s="109"/>
      <c r="G128" s="109"/>
      <c r="H128" s="124"/>
      <c r="I128" s="109"/>
      <c r="J128" s="109"/>
      <c r="K128" s="109"/>
      <c r="L128" s="109"/>
    </row>
    <row r="129" spans="2:12" ht="12.75">
      <c r="B129" s="124"/>
      <c r="C129" s="124"/>
      <c r="D129" s="109"/>
      <c r="E129" s="109"/>
      <c r="F129" s="109"/>
      <c r="G129" s="109"/>
      <c r="H129" s="124"/>
      <c r="I129" s="109"/>
      <c r="J129" s="109"/>
      <c r="K129" s="109"/>
      <c r="L129" s="109"/>
    </row>
    <row r="130" spans="2:12" ht="12.75">
      <c r="B130" s="124"/>
      <c r="C130" s="124"/>
      <c r="D130" s="109"/>
      <c r="E130" s="109"/>
      <c r="F130" s="109"/>
      <c r="G130" s="109"/>
      <c r="H130" s="124"/>
      <c r="I130" s="109"/>
      <c r="J130" s="109"/>
      <c r="K130" s="109"/>
      <c r="L130" s="109"/>
    </row>
    <row r="131" spans="2:12" ht="12.75">
      <c r="B131" s="124"/>
      <c r="C131" s="124"/>
      <c r="D131" s="109"/>
      <c r="E131" s="109"/>
      <c r="F131" s="109"/>
      <c r="G131" s="109"/>
      <c r="H131" s="124"/>
      <c r="I131" s="109"/>
      <c r="J131" s="109"/>
      <c r="K131" s="109"/>
      <c r="L131" s="109"/>
    </row>
    <row r="132" spans="2:12" ht="12.75">
      <c r="B132" s="124"/>
      <c r="C132" s="124"/>
      <c r="D132" s="109"/>
      <c r="E132" s="109"/>
      <c r="F132" s="109"/>
      <c r="G132" s="109"/>
      <c r="H132" s="124"/>
      <c r="I132" s="109"/>
      <c r="J132" s="109"/>
      <c r="K132" s="109"/>
      <c r="L132" s="109"/>
    </row>
    <row r="133" spans="2:12" ht="12.75">
      <c r="B133" s="124"/>
      <c r="C133" s="124"/>
      <c r="D133" s="109"/>
      <c r="E133" s="109"/>
      <c r="F133" s="109"/>
      <c r="G133" s="109"/>
      <c r="H133" s="124"/>
      <c r="I133" s="109"/>
      <c r="J133" s="109"/>
      <c r="K133" s="109"/>
      <c r="L133" s="109"/>
    </row>
    <row r="134" spans="2:12" ht="12.75">
      <c r="B134" s="124"/>
      <c r="C134" s="124"/>
      <c r="D134" s="109"/>
      <c r="E134" s="109"/>
      <c r="F134" s="109"/>
      <c r="G134" s="109"/>
      <c r="H134" s="124"/>
      <c r="I134" s="109"/>
      <c r="J134" s="109"/>
      <c r="K134" s="109"/>
      <c r="L134" s="109"/>
    </row>
    <row r="135" spans="2:12" ht="12.75">
      <c r="B135" s="124"/>
      <c r="C135" s="124"/>
      <c r="D135" s="109"/>
      <c r="E135" s="109"/>
      <c r="F135" s="109"/>
      <c r="G135" s="109"/>
      <c r="H135" s="124"/>
      <c r="I135" s="109"/>
      <c r="J135" s="109"/>
      <c r="K135" s="109"/>
      <c r="L135" s="109"/>
    </row>
    <row r="136" spans="2:12" ht="12.75">
      <c r="B136" s="124"/>
      <c r="C136" s="124"/>
      <c r="D136" s="109"/>
      <c r="E136" s="109"/>
      <c r="F136" s="109"/>
      <c r="G136" s="109"/>
      <c r="H136" s="124"/>
      <c r="I136" s="109"/>
      <c r="J136" s="109"/>
      <c r="K136" s="109"/>
      <c r="L136" s="109"/>
    </row>
    <row r="137" spans="2:12" ht="12.75">
      <c r="B137" s="124"/>
      <c r="C137" s="124"/>
      <c r="D137" s="109"/>
      <c r="E137" s="109"/>
      <c r="F137" s="109"/>
      <c r="G137" s="109"/>
      <c r="H137" s="124"/>
      <c r="I137" s="109"/>
      <c r="J137" s="109"/>
      <c r="K137" s="109"/>
      <c r="L137" s="109"/>
    </row>
    <row r="138" spans="2:12" ht="12.75">
      <c r="B138" s="124"/>
      <c r="C138" s="124"/>
      <c r="D138" s="109"/>
      <c r="E138" s="109"/>
      <c r="F138" s="109"/>
      <c r="G138" s="109"/>
      <c r="H138" s="124"/>
      <c r="I138" s="109"/>
      <c r="J138" s="109"/>
      <c r="K138" s="109"/>
      <c r="L138" s="109"/>
    </row>
    <row r="139" spans="2:12" ht="12.75">
      <c r="B139" s="124"/>
      <c r="C139" s="124"/>
      <c r="D139" s="109"/>
      <c r="E139" s="109"/>
      <c r="F139" s="109"/>
      <c r="G139" s="109"/>
      <c r="H139" s="124"/>
      <c r="I139" s="109"/>
      <c r="J139" s="109"/>
      <c r="K139" s="109"/>
      <c r="L139" s="109"/>
    </row>
    <row r="140" spans="2:12" ht="12.75">
      <c r="B140" s="124"/>
      <c r="C140" s="132"/>
      <c r="D140" s="109"/>
      <c r="E140" s="109"/>
      <c r="F140" s="109"/>
      <c r="G140" s="109"/>
      <c r="H140" s="124"/>
      <c r="I140" s="109"/>
      <c r="J140" s="109"/>
      <c r="K140" s="109"/>
      <c r="L140" s="109"/>
    </row>
    <row r="141" spans="2:12" ht="12.75">
      <c r="B141" s="124"/>
      <c r="C141" s="124"/>
      <c r="D141" s="109"/>
      <c r="E141" s="109"/>
      <c r="F141" s="109"/>
      <c r="G141" s="109"/>
      <c r="H141" s="124"/>
      <c r="I141" s="109"/>
      <c r="J141" s="109"/>
      <c r="K141" s="109"/>
      <c r="L141" s="109"/>
    </row>
    <row r="142" spans="2:12" ht="12.75">
      <c r="B142" s="124"/>
      <c r="C142" s="124"/>
      <c r="D142" s="109"/>
      <c r="E142" s="109"/>
      <c r="F142" s="109"/>
      <c r="G142" s="109"/>
      <c r="H142" s="124"/>
      <c r="I142" s="109"/>
      <c r="J142" s="109"/>
      <c r="K142" s="109"/>
      <c r="L142" s="109"/>
    </row>
    <row r="143" spans="2:12" ht="12.75">
      <c r="B143" s="124"/>
      <c r="C143" s="132"/>
      <c r="D143" s="109"/>
      <c r="E143" s="109"/>
      <c r="F143" s="109"/>
      <c r="G143" s="109"/>
      <c r="H143" s="124"/>
      <c r="I143" s="109"/>
      <c r="J143" s="109"/>
      <c r="K143" s="109"/>
      <c r="L143" s="109"/>
    </row>
    <row r="144" spans="2:12" ht="12.75">
      <c r="B144" s="124"/>
      <c r="C144" s="132"/>
      <c r="D144" s="109"/>
      <c r="E144" s="109"/>
      <c r="F144" s="109"/>
      <c r="G144" s="109"/>
      <c r="H144" s="124"/>
      <c r="I144" s="109"/>
      <c r="J144" s="109"/>
      <c r="K144" s="109"/>
      <c r="L144" s="109"/>
    </row>
    <row r="145" spans="2:12" ht="12.75">
      <c r="B145" s="124"/>
      <c r="C145" s="124"/>
      <c r="D145" s="109"/>
      <c r="E145" s="109"/>
      <c r="F145" s="109"/>
      <c r="G145" s="109"/>
      <c r="H145" s="124"/>
      <c r="I145" s="109"/>
      <c r="J145" s="109"/>
      <c r="K145" s="109"/>
      <c r="L145" s="109"/>
    </row>
    <row r="146" spans="2:12" ht="12.75">
      <c r="B146" s="124"/>
      <c r="C146" s="124"/>
      <c r="D146" s="109"/>
      <c r="E146" s="109"/>
      <c r="F146" s="109"/>
      <c r="G146" s="109"/>
      <c r="H146" s="124"/>
      <c r="I146" s="109"/>
      <c r="J146" s="109"/>
      <c r="K146" s="109"/>
      <c r="L146" s="109"/>
    </row>
    <row r="147" spans="2:12" ht="12.75">
      <c r="B147" s="124"/>
      <c r="C147" s="132"/>
      <c r="D147" s="109"/>
      <c r="E147" s="109"/>
      <c r="F147" s="109"/>
      <c r="G147" s="109"/>
      <c r="H147" s="124"/>
      <c r="I147" s="109"/>
      <c r="J147" s="109"/>
      <c r="K147" s="109"/>
      <c r="L147" s="109"/>
    </row>
    <row r="148" spans="2:12" ht="12.75">
      <c r="B148" s="124"/>
      <c r="C148" s="124"/>
      <c r="D148" s="109"/>
      <c r="E148" s="109"/>
      <c r="F148" s="109"/>
      <c r="G148" s="109"/>
      <c r="H148" s="124"/>
      <c r="I148" s="109"/>
      <c r="J148" s="109"/>
      <c r="K148" s="109"/>
      <c r="L148" s="109"/>
    </row>
    <row r="149" spans="2:12" ht="12.75">
      <c r="B149" s="124"/>
      <c r="C149" s="124"/>
      <c r="D149" s="109"/>
      <c r="E149" s="109"/>
      <c r="F149" s="109"/>
      <c r="G149" s="109"/>
      <c r="H149" s="124"/>
      <c r="I149" s="109"/>
      <c r="J149" s="109"/>
      <c r="K149" s="109"/>
      <c r="L149" s="109"/>
    </row>
    <row r="150" spans="2:12" ht="12.75">
      <c r="B150" s="124"/>
      <c r="C150" s="124"/>
      <c r="D150" s="109"/>
      <c r="E150" s="109"/>
      <c r="F150" s="109"/>
      <c r="G150" s="109"/>
      <c r="H150" s="124"/>
      <c r="I150" s="109"/>
      <c r="J150" s="109"/>
      <c r="K150" s="109"/>
      <c r="L150" s="109"/>
    </row>
    <row r="151" spans="2:12" ht="12.75">
      <c r="B151" s="124"/>
      <c r="C151" s="124"/>
      <c r="D151" s="109"/>
      <c r="E151" s="109"/>
      <c r="F151" s="109"/>
      <c r="G151" s="109"/>
      <c r="H151" s="124"/>
      <c r="I151" s="109"/>
      <c r="J151" s="109"/>
      <c r="K151" s="109"/>
      <c r="L151" s="109"/>
    </row>
    <row r="152" spans="2:12" ht="12.75">
      <c r="B152" s="124"/>
      <c r="C152" s="124"/>
      <c r="D152" s="109"/>
      <c r="E152" s="109"/>
      <c r="F152" s="109"/>
      <c r="G152" s="109"/>
      <c r="H152" s="124"/>
      <c r="I152" s="109"/>
      <c r="J152" s="109"/>
      <c r="K152" s="109"/>
      <c r="L152" s="109"/>
    </row>
    <row r="153" spans="2:12" ht="12.75">
      <c r="B153" s="124"/>
      <c r="C153" s="124"/>
      <c r="D153" s="109"/>
      <c r="E153" s="109"/>
      <c r="F153" s="109"/>
      <c r="G153" s="109"/>
      <c r="H153" s="124"/>
      <c r="I153" s="109"/>
      <c r="J153" s="109"/>
      <c r="K153" s="109"/>
      <c r="L153" s="109"/>
    </row>
    <row r="154" spans="2:12" ht="12.75">
      <c r="B154" s="124"/>
      <c r="C154" s="124"/>
      <c r="D154" s="109"/>
      <c r="E154" s="109"/>
      <c r="F154" s="109"/>
      <c r="G154" s="109"/>
      <c r="H154" s="124"/>
      <c r="I154" s="124"/>
      <c r="J154" s="109"/>
      <c r="K154" s="109"/>
      <c r="L154" s="109"/>
    </row>
    <row r="155" spans="2:12" ht="12.75">
      <c r="B155" s="124"/>
      <c r="C155" s="124"/>
      <c r="D155" s="109"/>
      <c r="E155" s="109"/>
      <c r="F155" s="109"/>
      <c r="G155" s="109"/>
      <c r="H155" s="124"/>
      <c r="I155" s="124"/>
      <c r="J155" s="109"/>
      <c r="K155" s="109"/>
      <c r="L155" s="109"/>
    </row>
    <row r="156" spans="2:12" ht="12.75">
      <c r="B156" s="124"/>
      <c r="C156" s="124"/>
      <c r="D156" s="109"/>
      <c r="E156" s="109"/>
      <c r="F156" s="109"/>
      <c r="G156" s="109"/>
      <c r="H156" s="124"/>
      <c r="I156" s="124"/>
      <c r="J156" s="124"/>
      <c r="K156" s="124"/>
      <c r="L156" s="124"/>
    </row>
    <row r="157" spans="2:12" ht="12.75">
      <c r="B157" s="124"/>
      <c r="C157" s="124"/>
      <c r="D157" s="109"/>
      <c r="E157" s="109"/>
      <c r="F157" s="109"/>
      <c r="G157" s="109"/>
      <c r="H157" s="124"/>
      <c r="I157" s="124"/>
      <c r="J157" s="124"/>
      <c r="K157" s="124"/>
      <c r="L157" s="124"/>
    </row>
    <row r="158" spans="2:12" ht="12.75">
      <c r="B158" s="124"/>
      <c r="C158" s="124"/>
      <c r="D158" s="109"/>
      <c r="E158" s="109"/>
      <c r="F158" s="109"/>
      <c r="G158" s="109"/>
      <c r="H158" s="124"/>
      <c r="I158" s="124"/>
      <c r="J158" s="124"/>
      <c r="K158" s="124"/>
      <c r="L158" s="124"/>
    </row>
    <row r="159" spans="2:12" ht="12.75">
      <c r="B159" s="124"/>
      <c r="C159" s="124"/>
      <c r="D159" s="109"/>
      <c r="E159" s="109"/>
      <c r="F159" s="109"/>
      <c r="G159" s="109"/>
      <c r="H159" s="124"/>
      <c r="I159" s="124"/>
      <c r="J159" s="124"/>
      <c r="K159" s="124"/>
      <c r="L159" s="124"/>
    </row>
    <row r="160" spans="2:12" ht="12.75">
      <c r="B160" s="124"/>
      <c r="C160" s="124"/>
      <c r="D160" s="109"/>
      <c r="E160" s="109"/>
      <c r="F160" s="109"/>
      <c r="G160" s="109"/>
      <c r="H160" s="124"/>
      <c r="I160" s="124"/>
      <c r="J160" s="124"/>
      <c r="K160" s="124"/>
      <c r="L160" s="124"/>
    </row>
    <row r="161" spans="2:12" ht="12.75">
      <c r="B161" s="124"/>
      <c r="C161" s="124"/>
      <c r="D161" s="109"/>
      <c r="E161" s="109"/>
      <c r="F161" s="109"/>
      <c r="G161" s="109"/>
      <c r="H161" s="124"/>
      <c r="I161" s="124"/>
      <c r="J161" s="124"/>
      <c r="K161" s="124"/>
      <c r="L161" s="124"/>
    </row>
    <row r="162" spans="2:12" ht="12.75">
      <c r="B162" s="124"/>
      <c r="C162" s="124"/>
      <c r="D162" s="109"/>
      <c r="E162" s="109"/>
      <c r="F162" s="109"/>
      <c r="G162" s="109"/>
      <c r="H162" s="124"/>
      <c r="I162" s="124"/>
      <c r="J162" s="124"/>
      <c r="K162" s="124"/>
      <c r="L162" s="124"/>
    </row>
    <row r="163" spans="2:12" ht="12.75">
      <c r="B163" s="124"/>
      <c r="C163" s="124"/>
      <c r="D163" s="109"/>
      <c r="E163" s="109"/>
      <c r="F163" s="109"/>
      <c r="G163" s="109"/>
      <c r="H163" s="124"/>
      <c r="I163" s="124"/>
      <c r="J163" s="124"/>
      <c r="K163" s="124"/>
      <c r="L163" s="124"/>
    </row>
    <row r="164" spans="2:12" ht="12.75">
      <c r="B164" s="124"/>
      <c r="C164" s="124"/>
      <c r="D164" s="109"/>
      <c r="E164" s="109"/>
      <c r="F164" s="109"/>
      <c r="G164" s="109"/>
      <c r="H164" s="124"/>
      <c r="I164" s="124"/>
      <c r="J164" s="124"/>
      <c r="K164" s="124"/>
      <c r="L164" s="124"/>
    </row>
    <row r="165" spans="2:12" ht="12.75">
      <c r="B165" s="124"/>
      <c r="C165" s="124"/>
      <c r="D165" s="109"/>
      <c r="E165" s="109"/>
      <c r="F165" s="109"/>
      <c r="G165" s="109"/>
      <c r="H165" s="124"/>
      <c r="I165" s="124"/>
      <c r="J165" s="124"/>
      <c r="K165" s="124"/>
      <c r="L165" s="124"/>
    </row>
    <row r="166" spans="2:12" ht="12.75">
      <c r="B166" s="124"/>
      <c r="C166" s="124"/>
      <c r="D166" s="109"/>
      <c r="E166" s="109"/>
      <c r="F166" s="109"/>
      <c r="G166" s="109"/>
      <c r="H166" s="124"/>
      <c r="I166" s="124"/>
      <c r="J166" s="124"/>
      <c r="K166" s="124"/>
      <c r="L166" s="124"/>
    </row>
    <row r="167" spans="2:12" ht="12.75">
      <c r="B167" s="124"/>
      <c r="C167" s="124"/>
      <c r="D167" s="124"/>
      <c r="E167" s="124"/>
      <c r="F167" s="124"/>
      <c r="G167" s="124"/>
      <c r="H167" s="124"/>
      <c r="I167" s="124"/>
      <c r="J167" s="124"/>
      <c r="K167" s="124"/>
      <c r="L167" s="124"/>
    </row>
    <row r="168" spans="2:12" ht="12.75">
      <c r="B168" s="124"/>
      <c r="C168" s="124"/>
      <c r="D168" s="124"/>
      <c r="E168" s="124"/>
      <c r="F168" s="124"/>
      <c r="G168" s="124"/>
      <c r="H168" s="124"/>
      <c r="I168" s="124"/>
      <c r="J168" s="124"/>
      <c r="K168" s="124"/>
      <c r="L168" s="124"/>
    </row>
    <row r="169" spans="2:12" ht="12.75">
      <c r="B169" s="124"/>
      <c r="C169" s="124"/>
      <c r="D169" s="124"/>
      <c r="E169" s="124"/>
      <c r="F169" s="124"/>
      <c r="G169" s="124"/>
      <c r="H169" s="124"/>
      <c r="I169" s="124"/>
      <c r="J169" s="124"/>
      <c r="K169" s="124"/>
      <c r="L169" s="124"/>
    </row>
    <row r="170" spans="2:12" ht="12.75">
      <c r="B170" s="124"/>
      <c r="C170" s="124"/>
      <c r="D170" s="124"/>
      <c r="E170" s="124"/>
      <c r="F170" s="124"/>
      <c r="G170" s="124"/>
      <c r="H170" s="124"/>
      <c r="I170" s="124"/>
      <c r="J170" s="124"/>
      <c r="K170" s="124"/>
      <c r="L170" s="124"/>
    </row>
    <row r="171" spans="2:12" ht="12.75">
      <c r="B171" s="124"/>
      <c r="C171" s="124"/>
      <c r="D171" s="124"/>
      <c r="E171" s="124"/>
      <c r="F171" s="124"/>
      <c r="G171" s="124"/>
      <c r="H171" s="124"/>
      <c r="I171" s="124"/>
      <c r="J171" s="124"/>
      <c r="K171" s="124"/>
      <c r="L171" s="124"/>
    </row>
    <row r="172" spans="2:12" ht="12.75">
      <c r="B172" s="124"/>
      <c r="C172" s="124"/>
      <c r="D172" s="124"/>
      <c r="E172" s="124"/>
      <c r="F172" s="124"/>
      <c r="G172" s="124"/>
      <c r="H172" s="124"/>
      <c r="I172" s="124"/>
      <c r="J172" s="124"/>
      <c r="K172" s="124"/>
      <c r="L172" s="124"/>
    </row>
    <row r="173" spans="2:12" ht="12.75">
      <c r="B173" s="124"/>
      <c r="C173" s="124"/>
      <c r="D173" s="124"/>
      <c r="E173" s="124"/>
      <c r="F173" s="124"/>
      <c r="G173" s="124"/>
      <c r="H173" s="124"/>
      <c r="I173" s="124"/>
      <c r="J173" s="124"/>
      <c r="K173" s="124"/>
      <c r="L173" s="124"/>
    </row>
    <row r="174" spans="2:12" ht="12.75">
      <c r="B174" s="124"/>
      <c r="C174" s="124"/>
      <c r="D174" s="124"/>
      <c r="E174" s="124"/>
      <c r="F174" s="124"/>
      <c r="G174" s="124"/>
      <c r="H174" s="124"/>
      <c r="I174" s="124"/>
      <c r="J174" s="124"/>
      <c r="K174" s="124"/>
      <c r="L174" s="124"/>
    </row>
    <row r="175" spans="2:12" ht="12.75">
      <c r="B175" s="124"/>
      <c r="C175" s="124"/>
      <c r="D175" s="124"/>
      <c r="E175" s="124"/>
      <c r="F175" s="124"/>
      <c r="G175" s="124"/>
      <c r="H175" s="124"/>
      <c r="I175" s="124"/>
      <c r="J175" s="124"/>
      <c r="K175" s="124"/>
      <c r="L175" s="124"/>
    </row>
    <row r="176" spans="2:12" ht="12.75">
      <c r="B176" s="124"/>
      <c r="C176" s="124"/>
      <c r="D176" s="124"/>
      <c r="E176" s="124"/>
      <c r="F176" s="124"/>
      <c r="G176" s="124"/>
      <c r="H176" s="124"/>
      <c r="I176" s="124"/>
      <c r="J176" s="124"/>
      <c r="K176" s="124"/>
      <c r="L176" s="124"/>
    </row>
    <row r="177" spans="2:12" ht="12.75">
      <c r="B177" s="124"/>
      <c r="C177" s="124"/>
      <c r="D177" s="124"/>
      <c r="E177" s="124"/>
      <c r="F177" s="124"/>
      <c r="G177" s="124"/>
      <c r="H177" s="124"/>
      <c r="I177" s="124"/>
      <c r="J177" s="124"/>
      <c r="K177" s="124"/>
      <c r="L177" s="124"/>
    </row>
    <row r="178" spans="2:12" ht="12.75">
      <c r="B178" s="124"/>
      <c r="C178" s="124"/>
      <c r="D178" s="124"/>
      <c r="E178" s="124"/>
      <c r="F178" s="124"/>
      <c r="G178" s="124"/>
      <c r="H178" s="124"/>
      <c r="I178" s="124"/>
      <c r="J178" s="124"/>
      <c r="K178" s="124"/>
      <c r="L178" s="124"/>
    </row>
    <row r="179" spans="2:12" ht="12.75">
      <c r="B179" s="124"/>
      <c r="C179" s="124"/>
      <c r="D179" s="124"/>
      <c r="E179" s="124"/>
      <c r="F179" s="124"/>
      <c r="G179" s="124"/>
      <c r="H179" s="124"/>
      <c r="I179" s="124"/>
      <c r="J179" s="124"/>
      <c r="K179" s="124"/>
      <c r="L179" s="124"/>
    </row>
    <row r="180" spans="2:12" ht="12.75">
      <c r="B180" s="124"/>
      <c r="C180" s="124"/>
      <c r="D180" s="124"/>
      <c r="E180" s="124"/>
      <c r="F180" s="124"/>
      <c r="G180" s="124"/>
      <c r="H180" s="124"/>
      <c r="I180" s="124"/>
      <c r="J180" s="124"/>
      <c r="K180" s="124"/>
      <c r="L180" s="124"/>
    </row>
    <row r="181" spans="2:12" ht="12.75">
      <c r="B181" s="124"/>
      <c r="C181" s="124"/>
      <c r="D181" s="124"/>
      <c r="E181" s="124"/>
      <c r="F181" s="124"/>
      <c r="G181" s="124"/>
      <c r="H181" s="124"/>
      <c r="I181" s="124"/>
      <c r="J181" s="124"/>
      <c r="K181" s="124"/>
      <c r="L181" s="124"/>
    </row>
    <row r="182" spans="2:12" ht="12.75">
      <c r="B182" s="124"/>
      <c r="C182" s="124"/>
      <c r="D182" s="124"/>
      <c r="E182" s="124"/>
      <c r="F182" s="124"/>
      <c r="G182" s="124"/>
      <c r="H182" s="124"/>
      <c r="I182" s="124"/>
      <c r="J182" s="124"/>
      <c r="K182" s="124"/>
      <c r="L182" s="124"/>
    </row>
    <row r="183" spans="2:12" ht="12.75">
      <c r="B183" s="124"/>
      <c r="C183" s="124"/>
      <c r="D183" s="124"/>
      <c r="E183" s="124"/>
      <c r="F183" s="124"/>
      <c r="G183" s="124"/>
      <c r="H183" s="124"/>
      <c r="I183" s="124"/>
      <c r="J183" s="124"/>
      <c r="K183" s="124"/>
      <c r="L183" s="124"/>
    </row>
    <row r="184" spans="2:12" ht="12.75">
      <c r="B184" s="124"/>
      <c r="C184" s="124"/>
      <c r="D184" s="124"/>
      <c r="E184" s="124"/>
      <c r="F184" s="124"/>
      <c r="G184" s="124"/>
      <c r="H184" s="124"/>
      <c r="I184" s="124"/>
      <c r="J184" s="124"/>
      <c r="K184" s="124"/>
      <c r="L184" s="124"/>
    </row>
    <row r="185" spans="2:12" ht="12.75">
      <c r="B185" s="124"/>
      <c r="C185" s="124"/>
      <c r="D185" s="124"/>
      <c r="E185" s="124"/>
      <c r="F185" s="124"/>
      <c r="G185" s="124"/>
      <c r="H185" s="124"/>
      <c r="I185" s="124"/>
      <c r="J185" s="124"/>
      <c r="K185" s="124"/>
      <c r="L185" s="124"/>
    </row>
    <row r="186" spans="2:12" ht="12.75">
      <c r="B186" s="124"/>
      <c r="C186" s="124"/>
      <c r="D186" s="124"/>
      <c r="E186" s="124"/>
      <c r="F186" s="124"/>
      <c r="G186" s="124"/>
      <c r="H186" s="124"/>
      <c r="I186" s="124"/>
      <c r="J186" s="124"/>
      <c r="K186" s="124"/>
      <c r="L186" s="124"/>
    </row>
    <row r="187" spans="2:12" ht="12.75">
      <c r="B187" s="124"/>
      <c r="C187" s="124"/>
      <c r="D187" s="124"/>
      <c r="E187" s="124"/>
      <c r="F187" s="124"/>
      <c r="G187" s="124"/>
      <c r="H187" s="124"/>
      <c r="I187" s="124"/>
      <c r="J187" s="124"/>
      <c r="K187" s="124"/>
      <c r="L187" s="124"/>
    </row>
    <row r="188" spans="2:12" ht="12.75">
      <c r="B188" s="124"/>
      <c r="C188" s="124"/>
      <c r="D188" s="124"/>
      <c r="E188" s="124"/>
      <c r="F188" s="124"/>
      <c r="G188" s="124"/>
      <c r="H188" s="124"/>
      <c r="I188" s="124"/>
      <c r="J188" s="124"/>
      <c r="K188" s="124"/>
      <c r="L188" s="124"/>
    </row>
    <row r="189" spans="2:12" ht="12.75">
      <c r="B189" s="124"/>
      <c r="C189" s="124"/>
      <c r="D189" s="124"/>
      <c r="E189" s="124"/>
      <c r="F189" s="124"/>
      <c r="G189" s="124"/>
      <c r="H189" s="124"/>
      <c r="I189" s="124"/>
      <c r="J189" s="124"/>
      <c r="K189" s="124"/>
      <c r="L189" s="124"/>
    </row>
    <row r="190" spans="2:12" ht="12.75">
      <c r="B190" s="124"/>
      <c r="C190" s="124"/>
      <c r="D190" s="124"/>
      <c r="E190" s="124"/>
      <c r="F190" s="124"/>
      <c r="G190" s="124"/>
      <c r="H190" s="124"/>
      <c r="I190" s="124"/>
      <c r="J190" s="124"/>
      <c r="K190" s="124"/>
      <c r="L190" s="124"/>
    </row>
    <row r="191" spans="2:12" ht="12.75">
      <c r="B191" s="124"/>
      <c r="C191" s="124"/>
      <c r="D191" s="124"/>
      <c r="E191" s="124"/>
      <c r="F191" s="124"/>
      <c r="G191" s="124"/>
      <c r="H191" s="124"/>
      <c r="I191" s="124"/>
      <c r="J191" s="124"/>
      <c r="K191" s="124"/>
      <c r="L191" s="124"/>
    </row>
    <row r="192" spans="2:12" ht="12.75">
      <c r="B192" s="124"/>
      <c r="C192" s="124"/>
      <c r="D192" s="124"/>
      <c r="E192" s="124"/>
      <c r="F192" s="124"/>
      <c r="G192" s="124"/>
      <c r="H192" s="124"/>
      <c r="I192" s="124"/>
      <c r="J192" s="124"/>
      <c r="K192" s="124"/>
      <c r="L192" s="124"/>
    </row>
    <row r="193" spans="2:12" ht="12.75">
      <c r="B193" s="124"/>
      <c r="C193" s="124"/>
      <c r="D193" s="124"/>
      <c r="E193" s="124"/>
      <c r="F193" s="124"/>
      <c r="G193" s="124"/>
      <c r="H193" s="124"/>
      <c r="I193" s="124"/>
      <c r="J193" s="124"/>
      <c r="K193" s="124"/>
      <c r="L193" s="124"/>
    </row>
    <row r="194" spans="2:12" ht="12.75">
      <c r="B194" s="124"/>
      <c r="C194" s="124"/>
      <c r="D194" s="124"/>
      <c r="E194" s="124"/>
      <c r="F194" s="124"/>
      <c r="G194" s="124"/>
      <c r="H194" s="124"/>
      <c r="I194" s="124"/>
      <c r="J194" s="124"/>
      <c r="K194" s="124"/>
      <c r="L194" s="124"/>
    </row>
    <row r="195" spans="2:12" ht="12.75">
      <c r="B195" s="124"/>
      <c r="C195" s="124"/>
      <c r="D195" s="124"/>
      <c r="E195" s="124"/>
      <c r="F195" s="124"/>
      <c r="G195" s="124"/>
      <c r="H195" s="124"/>
      <c r="I195" s="124"/>
      <c r="J195" s="124"/>
      <c r="K195" s="124"/>
      <c r="L195" s="124"/>
    </row>
    <row r="196" spans="2:12" ht="12.75">
      <c r="B196" s="124"/>
      <c r="C196" s="124"/>
      <c r="D196" s="124"/>
      <c r="E196" s="124"/>
      <c r="F196" s="124"/>
      <c r="G196" s="124"/>
      <c r="H196" s="124"/>
      <c r="I196" s="124"/>
      <c r="J196" s="124"/>
      <c r="K196" s="124"/>
      <c r="L196" s="124"/>
    </row>
    <row r="197" spans="2:12" ht="12.75">
      <c r="B197" s="124"/>
      <c r="C197" s="124"/>
      <c r="D197" s="124"/>
      <c r="E197" s="124"/>
      <c r="F197" s="124"/>
      <c r="G197" s="124"/>
      <c r="H197" s="124"/>
      <c r="I197" s="124"/>
      <c r="J197" s="124"/>
      <c r="K197" s="124"/>
      <c r="L197" s="124"/>
    </row>
    <row r="198" spans="2:12" ht="12.75">
      <c r="B198" s="124"/>
      <c r="C198" s="124"/>
      <c r="D198" s="124"/>
      <c r="E198" s="124"/>
      <c r="F198" s="124"/>
      <c r="G198" s="124"/>
      <c r="H198" s="124"/>
      <c r="I198" s="124"/>
      <c r="J198" s="124"/>
      <c r="K198" s="124"/>
      <c r="L198" s="124"/>
    </row>
    <row r="199" spans="2:12" ht="12.75">
      <c r="B199" s="124"/>
      <c r="C199" s="124"/>
      <c r="D199" s="124"/>
      <c r="E199" s="124"/>
      <c r="F199" s="124"/>
      <c r="G199" s="124"/>
      <c r="H199" s="124"/>
      <c r="I199" s="124"/>
      <c r="J199" s="124"/>
      <c r="K199" s="124"/>
      <c r="L199" s="124"/>
    </row>
    <row r="200" spans="2:12" ht="12.75">
      <c r="B200" s="124"/>
      <c r="C200" s="124"/>
      <c r="D200" s="124"/>
      <c r="E200" s="124"/>
      <c r="F200" s="124"/>
      <c r="G200" s="124"/>
      <c r="H200" s="124"/>
      <c r="I200" s="124"/>
      <c r="J200" s="124"/>
      <c r="K200" s="124"/>
      <c r="L200" s="124"/>
    </row>
    <row r="201" spans="2:12" ht="12.75">
      <c r="B201" s="124"/>
      <c r="C201" s="124"/>
      <c r="D201" s="124"/>
      <c r="E201" s="124"/>
      <c r="F201" s="124"/>
      <c r="G201" s="124"/>
      <c r="H201" s="124"/>
      <c r="I201" s="124"/>
      <c r="J201" s="124"/>
      <c r="K201" s="124"/>
      <c r="L201" s="124"/>
    </row>
    <row r="202" spans="2:12" ht="12.75">
      <c r="B202" s="124"/>
      <c r="C202" s="124"/>
      <c r="D202" s="124"/>
      <c r="E202" s="124"/>
      <c r="F202" s="124"/>
      <c r="G202" s="124"/>
      <c r="H202" s="124"/>
      <c r="I202" s="124"/>
      <c r="J202" s="124"/>
      <c r="K202" s="124"/>
      <c r="L202" s="124"/>
    </row>
    <row r="203" spans="2:12" ht="12.75">
      <c r="B203" s="124"/>
      <c r="C203" s="124"/>
      <c r="D203" s="124"/>
      <c r="E203" s="124"/>
      <c r="F203" s="124"/>
      <c r="G203" s="124"/>
      <c r="H203" s="124"/>
      <c r="I203" s="124"/>
      <c r="J203" s="124"/>
      <c r="K203" s="124"/>
      <c r="L203" s="124"/>
    </row>
    <row r="204" spans="2:12" ht="12.75">
      <c r="B204" s="124"/>
      <c r="C204" s="124"/>
      <c r="D204" s="124"/>
      <c r="E204" s="124"/>
      <c r="F204" s="124"/>
      <c r="G204" s="124"/>
      <c r="H204" s="124"/>
      <c r="I204" s="124"/>
      <c r="J204" s="124"/>
      <c r="K204" s="124"/>
      <c r="L204" s="124"/>
    </row>
    <row r="205" spans="2:12" ht="12.75">
      <c r="B205" s="124"/>
      <c r="C205" s="124"/>
      <c r="D205" s="124"/>
      <c r="E205" s="124"/>
      <c r="F205" s="124"/>
      <c r="G205" s="124"/>
      <c r="H205" s="124"/>
      <c r="I205" s="124"/>
      <c r="J205" s="124"/>
      <c r="K205" s="124"/>
      <c r="L205" s="124"/>
    </row>
    <row r="206" spans="2:12" ht="12.75">
      <c r="B206" s="124"/>
      <c r="C206" s="124"/>
      <c r="D206" s="124"/>
      <c r="E206" s="124"/>
      <c r="F206" s="124"/>
      <c r="G206" s="124"/>
      <c r="H206" s="124"/>
      <c r="I206" s="124"/>
      <c r="J206" s="124"/>
      <c r="K206" s="124"/>
      <c r="L206" s="124"/>
    </row>
    <row r="207" spans="2:12" ht="12.75">
      <c r="B207" s="124"/>
      <c r="C207" s="124"/>
      <c r="D207" s="124"/>
      <c r="E207" s="124"/>
      <c r="F207" s="124"/>
      <c r="G207" s="124"/>
      <c r="H207" s="124"/>
      <c r="I207" s="124"/>
      <c r="J207" s="124"/>
      <c r="K207" s="124"/>
      <c r="L207" s="124"/>
    </row>
    <row r="208" spans="2:12" ht="12.75">
      <c r="B208" s="124"/>
      <c r="C208" s="124"/>
      <c r="D208" s="124"/>
      <c r="E208" s="124"/>
      <c r="F208" s="124"/>
      <c r="G208" s="124"/>
      <c r="H208" s="124"/>
      <c r="I208" s="124"/>
      <c r="J208" s="124"/>
      <c r="K208" s="124"/>
      <c r="L208" s="124"/>
    </row>
    <row r="209" spans="2:12" ht="12.75">
      <c r="B209" s="124"/>
      <c r="C209" s="124"/>
      <c r="D209" s="124"/>
      <c r="E209" s="124"/>
      <c r="F209" s="124"/>
      <c r="G209" s="124"/>
      <c r="H209" s="124"/>
      <c r="I209" s="124"/>
      <c r="J209" s="124"/>
      <c r="K209" s="124"/>
      <c r="L209" s="124"/>
    </row>
    <row r="210" spans="2:12" ht="12.75">
      <c r="B210" s="124"/>
      <c r="C210" s="124"/>
      <c r="D210" s="124"/>
      <c r="E210" s="124"/>
      <c r="F210" s="124"/>
      <c r="G210" s="124"/>
      <c r="H210" s="124"/>
      <c r="I210" s="124"/>
      <c r="J210" s="124"/>
      <c r="K210" s="124"/>
      <c r="L210" s="124"/>
    </row>
    <row r="211" spans="2:12" ht="12.75">
      <c r="B211" s="124"/>
      <c r="C211" s="124"/>
      <c r="D211" s="124"/>
      <c r="E211" s="124"/>
      <c r="F211" s="124"/>
      <c r="G211" s="124"/>
      <c r="H211" s="124"/>
      <c r="I211" s="124"/>
      <c r="J211" s="124"/>
      <c r="K211" s="124"/>
      <c r="L211" s="124"/>
    </row>
    <row r="212" spans="2:12" ht="12.75">
      <c r="B212" s="124"/>
      <c r="C212" s="124"/>
      <c r="D212" s="124"/>
      <c r="E212" s="124"/>
      <c r="F212" s="124"/>
      <c r="G212" s="124"/>
      <c r="H212" s="124"/>
      <c r="I212" s="124"/>
      <c r="J212" s="124"/>
      <c r="K212" s="124"/>
      <c r="L212" s="124"/>
    </row>
    <row r="213" spans="2:12" ht="12.75">
      <c r="B213" s="124"/>
      <c r="C213" s="124"/>
      <c r="D213" s="124"/>
      <c r="E213" s="124"/>
      <c r="F213" s="124"/>
      <c r="G213" s="124"/>
      <c r="H213" s="124"/>
      <c r="I213" s="124"/>
      <c r="J213" s="124"/>
      <c r="K213" s="124"/>
      <c r="L213" s="124"/>
    </row>
    <row r="214" spans="2:12" ht="12.75">
      <c r="B214" s="124"/>
      <c r="C214" s="124"/>
      <c r="D214" s="124"/>
      <c r="E214" s="124"/>
      <c r="F214" s="124"/>
      <c r="G214" s="124"/>
      <c r="H214" s="124"/>
      <c r="I214" s="124"/>
      <c r="J214" s="124"/>
      <c r="K214" s="124"/>
      <c r="L214" s="124"/>
    </row>
    <row r="215" spans="2:12" ht="12.75">
      <c r="B215" s="124"/>
      <c r="C215" s="124"/>
      <c r="D215" s="124"/>
      <c r="E215" s="124"/>
      <c r="F215" s="124"/>
      <c r="G215" s="124"/>
      <c r="H215" s="124"/>
      <c r="I215" s="124"/>
      <c r="J215" s="124"/>
      <c r="K215" s="124"/>
      <c r="L215" s="124"/>
    </row>
    <row r="216" spans="2:12" ht="12.75">
      <c r="B216" s="124"/>
      <c r="C216" s="124"/>
      <c r="D216" s="124"/>
      <c r="E216" s="124"/>
      <c r="F216" s="124"/>
      <c r="G216" s="124"/>
      <c r="H216" s="124"/>
      <c r="I216" s="124"/>
      <c r="J216" s="124"/>
      <c r="K216" s="124"/>
      <c r="L216" s="124"/>
    </row>
    <row r="217" spans="2:12" ht="12.75">
      <c r="B217" s="124"/>
      <c r="C217" s="124"/>
      <c r="D217" s="124"/>
      <c r="E217" s="124"/>
      <c r="F217" s="124"/>
      <c r="G217" s="124"/>
      <c r="H217" s="124"/>
      <c r="I217" s="124"/>
      <c r="J217" s="124"/>
      <c r="K217" s="124"/>
      <c r="L217" s="124"/>
    </row>
    <row r="218" spans="2:12" ht="12.75">
      <c r="B218" s="124"/>
      <c r="C218" s="124"/>
      <c r="D218" s="124"/>
      <c r="E218" s="124"/>
      <c r="F218" s="124"/>
      <c r="G218" s="124"/>
      <c r="H218" s="124"/>
      <c r="I218" s="124"/>
      <c r="J218" s="124"/>
      <c r="K218" s="124"/>
      <c r="L218" s="124"/>
    </row>
    <row r="219" spans="2:12" ht="12.75">
      <c r="B219" s="124"/>
      <c r="C219" s="124"/>
      <c r="D219" s="124"/>
      <c r="E219" s="124"/>
      <c r="F219" s="124"/>
      <c r="G219" s="124"/>
      <c r="H219" s="124"/>
      <c r="I219" s="124"/>
      <c r="J219" s="124"/>
      <c r="K219" s="124"/>
      <c r="L219" s="124"/>
    </row>
    <row r="220" spans="2:12" ht="12.75">
      <c r="B220" s="124"/>
      <c r="C220" s="124"/>
      <c r="D220" s="124"/>
      <c r="E220" s="124"/>
      <c r="F220" s="124"/>
      <c r="G220" s="124"/>
      <c r="H220" s="124"/>
      <c r="I220" s="124"/>
      <c r="J220" s="124"/>
      <c r="K220" s="124"/>
      <c r="L220" s="124"/>
    </row>
    <row r="221" spans="2:12" ht="12.75">
      <c r="B221" s="124"/>
      <c r="C221" s="124"/>
      <c r="D221" s="124"/>
      <c r="E221" s="124"/>
      <c r="F221" s="124"/>
      <c r="G221" s="124"/>
      <c r="H221" s="124"/>
      <c r="I221" s="124"/>
      <c r="J221" s="124"/>
      <c r="K221" s="124"/>
      <c r="L221" s="124"/>
    </row>
    <row r="222" spans="2:12" ht="12.75">
      <c r="B222" s="124"/>
      <c r="C222" s="124"/>
      <c r="D222" s="124"/>
      <c r="E222" s="124"/>
      <c r="F222" s="124"/>
      <c r="G222" s="124"/>
      <c r="H222" s="124"/>
      <c r="I222" s="124"/>
      <c r="J222" s="124"/>
      <c r="K222" s="124"/>
      <c r="L222" s="124"/>
    </row>
    <row r="223" spans="2:12" ht="12.75">
      <c r="B223" s="124"/>
      <c r="C223" s="124"/>
      <c r="D223" s="124"/>
      <c r="E223" s="124"/>
      <c r="F223" s="124"/>
      <c r="G223" s="124"/>
      <c r="H223" s="124"/>
      <c r="I223" s="124"/>
      <c r="J223" s="124"/>
      <c r="K223" s="124"/>
      <c r="L223" s="124"/>
    </row>
    <row r="224" spans="2:12" ht="12.75">
      <c r="B224" s="124"/>
      <c r="C224" s="124"/>
      <c r="D224" s="124"/>
      <c r="E224" s="124"/>
      <c r="F224" s="124"/>
      <c r="G224" s="124"/>
      <c r="H224" s="124"/>
      <c r="I224" s="124"/>
      <c r="J224" s="124"/>
      <c r="K224" s="124"/>
      <c r="L224" s="124"/>
    </row>
    <row r="225" spans="2:12" ht="12.75">
      <c r="B225" s="124"/>
      <c r="C225" s="124"/>
      <c r="D225" s="124"/>
      <c r="E225" s="124"/>
      <c r="F225" s="124"/>
      <c r="G225" s="124"/>
      <c r="H225" s="124"/>
      <c r="I225" s="124"/>
      <c r="J225" s="124"/>
      <c r="K225" s="124"/>
      <c r="L225" s="124"/>
    </row>
    <row r="226" spans="2:12" ht="12.75">
      <c r="B226" s="124"/>
      <c r="C226" s="124"/>
      <c r="D226" s="124"/>
      <c r="E226" s="124"/>
      <c r="F226" s="124"/>
      <c r="G226" s="124"/>
      <c r="H226" s="124"/>
      <c r="I226" s="124"/>
      <c r="J226" s="124"/>
      <c r="K226" s="124"/>
      <c r="L226" s="124"/>
    </row>
    <row r="227" spans="2:12" ht="12.75">
      <c r="B227" s="124"/>
      <c r="C227" s="124"/>
      <c r="D227" s="124"/>
      <c r="E227" s="124"/>
      <c r="F227" s="124"/>
      <c r="G227" s="124"/>
      <c r="H227" s="124"/>
      <c r="I227" s="124"/>
      <c r="J227" s="124"/>
      <c r="K227" s="124"/>
      <c r="L227" s="124"/>
    </row>
    <row r="228" spans="2:12" ht="12.75">
      <c r="B228" s="124"/>
      <c r="C228" s="124"/>
      <c r="D228" s="124"/>
      <c r="E228" s="124"/>
      <c r="F228" s="124"/>
      <c r="G228" s="124"/>
      <c r="H228" s="124"/>
      <c r="I228" s="124"/>
      <c r="J228" s="124"/>
      <c r="K228" s="124"/>
      <c r="L228" s="124"/>
    </row>
    <row r="229" spans="2:12" ht="12.75">
      <c r="B229" s="124"/>
      <c r="C229" s="124"/>
      <c r="D229" s="124"/>
      <c r="E229" s="124"/>
      <c r="F229" s="124"/>
      <c r="G229" s="124"/>
      <c r="H229" s="124"/>
      <c r="I229" s="124"/>
      <c r="J229" s="124"/>
      <c r="K229" s="124"/>
      <c r="L229" s="124"/>
    </row>
    <row r="230" spans="2:12" ht="12.75">
      <c r="B230" s="124"/>
      <c r="C230" s="124"/>
      <c r="D230" s="124"/>
      <c r="E230" s="124"/>
      <c r="F230" s="124"/>
      <c r="G230" s="124"/>
      <c r="H230" s="124"/>
      <c r="I230" s="124"/>
      <c r="J230" s="124"/>
      <c r="K230" s="124"/>
      <c r="L230" s="124"/>
    </row>
    <row r="231" spans="2:12" ht="12.75">
      <c r="B231" s="124"/>
      <c r="C231" s="124"/>
      <c r="D231" s="124"/>
      <c r="E231" s="124"/>
      <c r="F231" s="124"/>
      <c r="G231" s="124"/>
      <c r="H231" s="124"/>
      <c r="I231" s="124"/>
      <c r="J231" s="124"/>
      <c r="K231" s="124"/>
      <c r="L231" s="124"/>
    </row>
    <row r="232" spans="2:12" ht="12.75">
      <c r="B232" s="124"/>
      <c r="C232" s="124"/>
      <c r="D232" s="124"/>
      <c r="E232" s="124"/>
      <c r="F232" s="124"/>
      <c r="G232" s="124"/>
      <c r="H232" s="124"/>
      <c r="I232" s="124"/>
      <c r="J232" s="124"/>
      <c r="K232" s="124"/>
      <c r="L232" s="124"/>
    </row>
    <row r="233" spans="2:12" ht="12.75">
      <c r="B233" s="124"/>
      <c r="C233" s="124"/>
      <c r="D233" s="124"/>
      <c r="E233" s="124"/>
      <c r="F233" s="124"/>
      <c r="G233" s="124"/>
      <c r="H233" s="124"/>
      <c r="I233" s="124"/>
      <c r="J233" s="124"/>
      <c r="K233" s="124"/>
      <c r="L233" s="124"/>
    </row>
    <row r="234" spans="2:12" ht="12.75">
      <c r="B234" s="124"/>
      <c r="C234" s="124"/>
      <c r="D234" s="124"/>
      <c r="E234" s="124"/>
      <c r="F234" s="124"/>
      <c r="G234" s="124"/>
      <c r="H234" s="124"/>
      <c r="I234" s="124"/>
      <c r="J234" s="124"/>
      <c r="K234" s="124"/>
      <c r="L234" s="124"/>
    </row>
    <row r="235" spans="2:12" ht="12.75">
      <c r="B235" s="124"/>
      <c r="C235" s="124"/>
      <c r="D235" s="124"/>
      <c r="E235" s="124"/>
      <c r="F235" s="124"/>
      <c r="G235" s="124"/>
      <c r="H235" s="124"/>
      <c r="I235" s="124"/>
      <c r="J235" s="124"/>
      <c r="K235" s="124"/>
      <c r="L235" s="124"/>
    </row>
    <row r="236" spans="2:12" ht="12.75">
      <c r="B236" s="124"/>
      <c r="C236" s="124"/>
      <c r="D236" s="124"/>
      <c r="E236" s="124"/>
      <c r="F236" s="124"/>
      <c r="G236" s="124"/>
      <c r="H236" s="124"/>
      <c r="I236" s="124"/>
      <c r="J236" s="124"/>
      <c r="K236" s="124"/>
      <c r="L236" s="124"/>
    </row>
    <row r="237" spans="2:12" ht="12.75">
      <c r="B237" s="124"/>
      <c r="C237" s="124"/>
      <c r="D237" s="124"/>
      <c r="E237" s="124"/>
      <c r="F237" s="124"/>
      <c r="G237" s="124"/>
      <c r="H237" s="124"/>
      <c r="I237" s="124"/>
      <c r="J237" s="124"/>
      <c r="K237" s="124"/>
      <c r="L237" s="124"/>
    </row>
    <row r="238" spans="2:12" ht="12.75">
      <c r="B238" s="124"/>
      <c r="C238" s="124"/>
      <c r="D238" s="124"/>
      <c r="E238" s="124"/>
      <c r="F238" s="124"/>
      <c r="G238" s="124"/>
      <c r="H238" s="124"/>
      <c r="I238" s="124"/>
      <c r="J238" s="124"/>
      <c r="K238" s="124"/>
      <c r="L238" s="124"/>
    </row>
    <row r="239" spans="2:12" ht="12.75">
      <c r="B239" s="124"/>
      <c r="C239" s="124"/>
      <c r="D239" s="124"/>
      <c r="E239" s="124"/>
      <c r="F239" s="124"/>
      <c r="G239" s="124"/>
      <c r="H239" s="124"/>
      <c r="I239" s="124"/>
      <c r="J239" s="124"/>
      <c r="K239" s="124"/>
      <c r="L239" s="124"/>
    </row>
    <row r="240" spans="2:12" ht="12.75">
      <c r="B240" s="124"/>
      <c r="C240" s="124"/>
      <c r="D240" s="124"/>
      <c r="E240" s="124"/>
      <c r="F240" s="124"/>
      <c r="G240" s="124"/>
      <c r="H240" s="124"/>
      <c r="I240" s="124"/>
      <c r="J240" s="124"/>
      <c r="K240" s="124"/>
      <c r="L240" s="124"/>
    </row>
    <row r="241" spans="2:12" ht="12.75">
      <c r="B241" s="124"/>
      <c r="C241" s="124"/>
      <c r="D241" s="124"/>
      <c r="E241" s="124"/>
      <c r="F241" s="124"/>
      <c r="G241" s="124"/>
      <c r="H241" s="124"/>
      <c r="I241" s="124"/>
      <c r="J241" s="124"/>
      <c r="K241" s="124"/>
      <c r="L241" s="124"/>
    </row>
    <row r="242" spans="2:12" ht="12.75">
      <c r="B242" s="124"/>
      <c r="C242" s="124"/>
      <c r="D242" s="124"/>
      <c r="E242" s="124"/>
      <c r="F242" s="124"/>
      <c r="G242" s="124"/>
      <c r="H242" s="124"/>
      <c r="I242" s="124"/>
      <c r="J242" s="124"/>
      <c r="K242" s="124"/>
      <c r="L242" s="124"/>
    </row>
    <row r="243" spans="2:12" ht="12.75">
      <c r="B243" s="124"/>
      <c r="C243" s="124"/>
      <c r="D243" s="124"/>
      <c r="E243" s="124"/>
      <c r="F243" s="124"/>
      <c r="G243" s="124"/>
      <c r="H243" s="124"/>
      <c r="I243" s="124"/>
      <c r="J243" s="124"/>
      <c r="K243" s="124"/>
      <c r="L243" s="124"/>
    </row>
    <row r="244" spans="2:12" ht="12.75">
      <c r="B244" s="124"/>
      <c r="C244" s="124"/>
      <c r="D244" s="124"/>
      <c r="E244" s="124"/>
      <c r="F244" s="124"/>
      <c r="G244" s="124"/>
      <c r="H244" s="124"/>
      <c r="I244" s="124"/>
      <c r="J244" s="124"/>
      <c r="K244" s="124"/>
      <c r="L244" s="124"/>
    </row>
    <row r="245" spans="2:12" ht="12.75">
      <c r="B245" s="124"/>
      <c r="C245" s="124"/>
      <c r="D245" s="124"/>
      <c r="E245" s="124"/>
      <c r="F245" s="124"/>
      <c r="G245" s="124"/>
      <c r="H245" s="124"/>
      <c r="I245" s="124"/>
      <c r="J245" s="124"/>
      <c r="K245" s="124"/>
      <c r="L245" s="124"/>
    </row>
    <row r="246" spans="2:12" ht="12.75">
      <c r="B246" s="124"/>
      <c r="C246" s="124"/>
      <c r="D246" s="124"/>
      <c r="E246" s="124"/>
      <c r="F246" s="124"/>
      <c r="G246" s="124"/>
      <c r="H246" s="124"/>
      <c r="I246" s="124"/>
      <c r="J246" s="124"/>
      <c r="K246" s="124"/>
      <c r="L246" s="124"/>
    </row>
    <row r="247" spans="2:12" ht="12.75">
      <c r="B247" s="124"/>
      <c r="C247" s="124"/>
      <c r="D247" s="124"/>
      <c r="E247" s="124"/>
      <c r="F247" s="124"/>
      <c r="G247" s="124"/>
      <c r="H247" s="124"/>
      <c r="I247" s="124"/>
      <c r="J247" s="124"/>
      <c r="K247" s="124"/>
      <c r="L247" s="124"/>
    </row>
    <row r="248" spans="2:12" ht="12.75">
      <c r="B248" s="124"/>
      <c r="C248" s="124"/>
      <c r="D248" s="124"/>
      <c r="E248" s="124"/>
      <c r="F248" s="124"/>
      <c r="G248" s="124"/>
      <c r="H248" s="124"/>
      <c r="I248" s="124"/>
      <c r="J248" s="124"/>
      <c r="K248" s="124"/>
      <c r="L248" s="124"/>
    </row>
    <row r="249" spans="2:12" ht="12.75">
      <c r="B249" s="124"/>
      <c r="C249" s="124"/>
      <c r="D249" s="124"/>
      <c r="E249" s="124"/>
      <c r="F249" s="124"/>
      <c r="G249" s="124"/>
      <c r="H249" s="124"/>
      <c r="I249" s="124"/>
      <c r="J249" s="124"/>
      <c r="K249" s="124"/>
      <c r="L249" s="124"/>
    </row>
    <row r="250" spans="2:12" ht="12.75">
      <c r="B250" s="124"/>
      <c r="C250" s="124"/>
      <c r="D250" s="124"/>
      <c r="E250" s="124"/>
      <c r="F250" s="124"/>
      <c r="G250" s="124"/>
      <c r="H250" s="124"/>
      <c r="I250" s="124"/>
      <c r="J250" s="124"/>
      <c r="K250" s="124"/>
      <c r="L250" s="124"/>
    </row>
    <row r="251" spans="2:12" ht="12.75">
      <c r="B251" s="124"/>
      <c r="C251" s="124"/>
      <c r="D251" s="124"/>
      <c r="E251" s="124"/>
      <c r="F251" s="124"/>
      <c r="G251" s="124"/>
      <c r="H251" s="124"/>
      <c r="I251" s="124"/>
      <c r="J251" s="124"/>
      <c r="K251" s="124"/>
      <c r="L251" s="124"/>
    </row>
    <row r="252" spans="2:12" ht="12.75">
      <c r="B252" s="124"/>
      <c r="C252" s="124"/>
      <c r="D252" s="124"/>
      <c r="E252" s="124"/>
      <c r="F252" s="124"/>
      <c r="G252" s="124"/>
      <c r="H252" s="124"/>
      <c r="I252" s="124"/>
      <c r="J252" s="124"/>
      <c r="K252" s="124"/>
      <c r="L252" s="124"/>
    </row>
    <row r="253" spans="2:12" ht="12.75">
      <c r="B253" s="124"/>
      <c r="C253" s="124"/>
      <c r="D253" s="124"/>
      <c r="E253" s="124"/>
      <c r="F253" s="124"/>
      <c r="G253" s="124"/>
      <c r="H253" s="124"/>
      <c r="I253" s="124"/>
      <c r="J253" s="124"/>
      <c r="K253" s="124"/>
      <c r="L253" s="124"/>
    </row>
    <row r="254" spans="2:12" ht="12.75">
      <c r="B254" s="124"/>
      <c r="C254" s="124"/>
      <c r="D254" s="124"/>
      <c r="E254" s="124"/>
      <c r="F254" s="124"/>
      <c r="G254" s="124"/>
      <c r="H254" s="124"/>
      <c r="I254" s="124"/>
      <c r="J254" s="124"/>
      <c r="K254" s="124"/>
      <c r="L254" s="124"/>
    </row>
    <row r="255" spans="2:12" ht="12.75">
      <c r="B255" s="124"/>
      <c r="C255" s="124"/>
      <c r="D255" s="124"/>
      <c r="E255" s="124"/>
      <c r="F255" s="124"/>
      <c r="G255" s="124"/>
      <c r="H255" s="124"/>
      <c r="J255" s="124"/>
      <c r="K255" s="124"/>
      <c r="L255" s="124"/>
    </row>
    <row r="256" spans="2:12" ht="12.75">
      <c r="B256" s="124"/>
      <c r="C256" s="124"/>
      <c r="D256" s="124"/>
      <c r="E256" s="124"/>
      <c r="F256" s="124"/>
      <c r="G256" s="124"/>
      <c r="H256" s="124"/>
      <c r="J256" s="124"/>
      <c r="K256" s="124"/>
      <c r="L256" s="124"/>
    </row>
    <row r="257" spans="2:8" ht="12.75">
      <c r="B257" s="124"/>
      <c r="C257" s="124"/>
      <c r="D257" s="124"/>
      <c r="E257" s="124"/>
      <c r="F257" s="124"/>
      <c r="G257" s="124"/>
      <c r="H257" s="124"/>
    </row>
    <row r="258" spans="2:8" ht="12.75">
      <c r="B258" s="124"/>
      <c r="C258" s="124"/>
      <c r="D258" s="124"/>
      <c r="E258" s="124"/>
      <c r="F258" s="124"/>
      <c r="G258" s="124"/>
      <c r="H258" s="124"/>
    </row>
    <row r="259" spans="2:8" ht="12.75">
      <c r="B259" s="124"/>
      <c r="C259" s="124"/>
      <c r="D259" s="124"/>
      <c r="E259" s="124"/>
      <c r="F259" s="124"/>
      <c r="G259" s="124"/>
      <c r="H259" s="124"/>
    </row>
    <row r="260" spans="2:8" ht="12.75">
      <c r="B260" s="124"/>
      <c r="C260" s="124"/>
      <c r="D260" s="124"/>
      <c r="E260" s="124"/>
      <c r="F260" s="124"/>
      <c r="G260" s="124"/>
      <c r="H260" s="124"/>
    </row>
    <row r="261" spans="2:8" ht="12.75">
      <c r="B261" s="124"/>
      <c r="C261" s="124"/>
      <c r="D261" s="124"/>
      <c r="E261" s="124"/>
      <c r="F261" s="124"/>
      <c r="G261" s="124"/>
      <c r="H261" s="124"/>
    </row>
    <row r="262" spans="2:8" ht="12.75">
      <c r="B262" s="124"/>
      <c r="C262" s="124"/>
      <c r="D262" s="124"/>
      <c r="E262" s="124"/>
      <c r="F262" s="124"/>
      <c r="G262" s="124"/>
      <c r="H262" s="124"/>
    </row>
    <row r="263" spans="2:8" ht="12.75">
      <c r="B263" s="124"/>
      <c r="C263" s="124"/>
      <c r="D263" s="124"/>
      <c r="E263" s="124"/>
      <c r="F263" s="124"/>
      <c r="G263" s="124"/>
      <c r="H263" s="124"/>
    </row>
    <row r="264" spans="2:8" ht="12.75">
      <c r="B264" s="124"/>
      <c r="C264" s="124"/>
      <c r="D264" s="124"/>
      <c r="E264" s="124"/>
      <c r="F264" s="124"/>
      <c r="G264" s="124"/>
      <c r="H264" s="124"/>
    </row>
    <row r="265" spans="2:8" ht="12.75">
      <c r="B265" s="124"/>
      <c r="C265" s="124"/>
      <c r="D265" s="124"/>
      <c r="E265" s="124"/>
      <c r="F265" s="124"/>
      <c r="G265" s="124"/>
      <c r="H265" s="124"/>
    </row>
    <row r="266" spans="2:8" ht="12.75">
      <c r="B266" s="124"/>
      <c r="C266" s="124"/>
      <c r="D266" s="124"/>
      <c r="E266" s="124"/>
      <c r="F266" s="124"/>
      <c r="G266" s="124"/>
      <c r="H266" s="124"/>
    </row>
    <row r="267" spans="2:8" ht="12.75">
      <c r="B267" s="124"/>
      <c r="C267" s="124"/>
      <c r="D267" s="124"/>
      <c r="E267" s="124"/>
      <c r="F267" s="124"/>
      <c r="G267" s="124"/>
      <c r="H267" s="124"/>
    </row>
  </sheetData>
  <sheetProtection/>
  <mergeCells count="29">
    <mergeCell ref="B19:H20"/>
    <mergeCell ref="J33:K33"/>
    <mergeCell ref="R47:S47"/>
    <mergeCell ref="T3:X3"/>
    <mergeCell ref="B16:C16"/>
    <mergeCell ref="B17:C17"/>
    <mergeCell ref="B18:H18"/>
    <mergeCell ref="L4:L5"/>
    <mergeCell ref="P4:P5"/>
    <mergeCell ref="B15:C15"/>
    <mergeCell ref="B2:H2"/>
    <mergeCell ref="J2:P2"/>
    <mergeCell ref="R2:X2"/>
    <mergeCell ref="B3:B4"/>
    <mergeCell ref="C3:C4"/>
    <mergeCell ref="D3:H3"/>
    <mergeCell ref="L3:P3"/>
    <mergeCell ref="M4:M5"/>
    <mergeCell ref="N4:N5"/>
    <mergeCell ref="O4:O5"/>
    <mergeCell ref="J3:J5"/>
    <mergeCell ref="K3:K5"/>
    <mergeCell ref="X4:X5"/>
    <mergeCell ref="R3:R5"/>
    <mergeCell ref="S3:S5"/>
    <mergeCell ref="T4:T5"/>
    <mergeCell ref="U4:U5"/>
    <mergeCell ref="V4:V5"/>
    <mergeCell ref="W4:W5"/>
  </mergeCells>
  <conditionalFormatting sqref="H5:H9">
    <cfRule type="cellIs" priority="15" dxfId="0" operator="lessThan">
      <formula>0</formula>
    </cfRule>
  </conditionalFormatting>
  <conditionalFormatting sqref="H10:H14">
    <cfRule type="cellIs" priority="14" dxfId="0" operator="lessThan">
      <formula>0</formula>
    </cfRule>
  </conditionalFormatting>
  <conditionalFormatting sqref="E5:E14 G5:H14">
    <cfRule type="cellIs" priority="13" dxfId="3" operator="equal">
      <formula>0</formula>
    </cfRule>
  </conditionalFormatting>
  <conditionalFormatting sqref="D5:D14">
    <cfRule type="cellIs" priority="12" dxfId="3" operator="equal">
      <formula>0</formula>
    </cfRule>
  </conditionalFormatting>
  <conditionalFormatting sqref="F5:F14">
    <cfRule type="cellIs" priority="11" dxfId="3" operator="equal">
      <formula>0</formula>
    </cfRule>
  </conditionalFormatting>
  <conditionalFormatting sqref="H15:H16">
    <cfRule type="cellIs" priority="10" dxfId="0" operator="lessThan" stopIfTrue="1">
      <formula>0</formula>
    </cfRule>
  </conditionalFormatting>
  <conditionalFormatting sqref="H17">
    <cfRule type="cellIs" priority="9" dxfId="0" operator="lessThan">
      <formula>0</formula>
    </cfRule>
  </conditionalFormatting>
  <conditionalFormatting sqref="N6:N30 N32">
    <cfRule type="cellIs" priority="8" dxfId="0" operator="lessThan" stopIfTrue="1">
      <formula>0</formula>
    </cfRule>
  </conditionalFormatting>
  <conditionalFormatting sqref="N31">
    <cfRule type="cellIs" priority="7" dxfId="0" operator="lessThan" stopIfTrue="1">
      <formula>0</formula>
    </cfRule>
  </conditionalFormatting>
  <conditionalFormatting sqref="N33">
    <cfRule type="cellIs" priority="6" dxfId="0" operator="lessThan" stopIfTrue="1">
      <formula>0</formula>
    </cfRule>
  </conditionalFormatting>
  <conditionalFormatting sqref="V6:V46">
    <cfRule type="cellIs" priority="5" dxfId="0" operator="lessThan" stopIfTrue="1">
      <formula>0</formula>
    </cfRule>
  </conditionalFormatting>
  <conditionalFormatting sqref="S41:S43">
    <cfRule type="cellIs" priority="4" dxfId="3" operator="equal" stopIfTrue="1">
      <formula>0</formula>
    </cfRule>
  </conditionalFormatting>
  <conditionalFormatting sqref="T41 T43">
    <cfRule type="cellIs" priority="3" dxfId="3" operator="equal" stopIfTrue="1">
      <formula>0</formula>
    </cfRule>
  </conditionalFormatting>
  <conditionalFormatting sqref="T42">
    <cfRule type="cellIs" priority="2" dxfId="3" operator="equal" stopIfTrue="1">
      <formula>0</formula>
    </cfRule>
  </conditionalFormatting>
  <conditionalFormatting sqref="V47">
    <cfRule type="cellIs" priority="1" dxfId="0" operator="lessThan" stopIfTrue="1">
      <formula>0</formula>
    </cfRule>
  </conditionalFormatting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50" r:id="rId3"/>
  <headerFooter alignWithMargins="0">
    <oddHeader>&amp;L&amp;G</oddHeader>
  </headerFooter>
  <drawing r:id="rId1"/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7.421875" style="0" customWidth="1"/>
    <col min="2" max="3" width="9.57421875" style="0" customWidth="1"/>
    <col min="4" max="4" width="9.8515625" style="0" bestFit="1" customWidth="1"/>
    <col min="5" max="13" width="9.57421875" style="0" customWidth="1"/>
    <col min="14" max="14" width="12.00390625" style="0" bestFit="1" customWidth="1"/>
    <col min="15" max="15" width="12.00390625" style="0" customWidth="1"/>
  </cols>
  <sheetData>
    <row r="2" spans="1:15" ht="25.5" customHeight="1">
      <c r="A2" s="233" t="s">
        <v>121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12"/>
    </row>
    <row r="3" spans="1:15" ht="12.75">
      <c r="A3" s="3" t="s">
        <v>37</v>
      </c>
      <c r="B3" s="26" t="s">
        <v>7</v>
      </c>
      <c r="C3" s="26" t="s">
        <v>8</v>
      </c>
      <c r="D3" s="4" t="s">
        <v>1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4" t="s">
        <v>14</v>
      </c>
      <c r="K3" s="4" t="s">
        <v>15</v>
      </c>
      <c r="L3" s="4" t="s">
        <v>16</v>
      </c>
      <c r="M3" s="4" t="s">
        <v>17</v>
      </c>
      <c r="N3" s="4" t="s">
        <v>5</v>
      </c>
      <c r="O3" s="14"/>
    </row>
    <row r="4" spans="1:15" ht="12.75" hidden="1">
      <c r="A4" s="3">
        <v>2006</v>
      </c>
      <c r="B4" s="3">
        <v>93</v>
      </c>
      <c r="C4" s="3">
        <v>133</v>
      </c>
      <c r="D4" s="3">
        <v>393</v>
      </c>
      <c r="E4" s="3">
        <v>804</v>
      </c>
      <c r="F4" s="3">
        <v>787</v>
      </c>
      <c r="G4" s="3">
        <v>708</v>
      </c>
      <c r="H4" s="3">
        <v>655</v>
      </c>
      <c r="I4" s="3">
        <v>503</v>
      </c>
      <c r="J4" s="3">
        <v>360</v>
      </c>
      <c r="K4" s="3">
        <v>242</v>
      </c>
      <c r="L4" s="3">
        <v>173</v>
      </c>
      <c r="M4" s="7">
        <v>264</v>
      </c>
      <c r="N4" s="4">
        <v>5115</v>
      </c>
      <c r="O4" s="14"/>
    </row>
    <row r="5" spans="1:15" s="62" customFormat="1" ht="12.75" hidden="1">
      <c r="A5" s="48">
        <v>2007</v>
      </c>
      <c r="B5" s="47">
        <v>227</v>
      </c>
      <c r="C5" s="47">
        <v>244</v>
      </c>
      <c r="D5" s="47">
        <v>762</v>
      </c>
      <c r="E5" s="47">
        <v>1121</v>
      </c>
      <c r="F5" s="48">
        <v>1095</v>
      </c>
      <c r="G5" s="48">
        <v>910</v>
      </c>
      <c r="H5" s="48">
        <v>944</v>
      </c>
      <c r="I5" s="48">
        <v>862</v>
      </c>
      <c r="J5" s="48">
        <v>484</v>
      </c>
      <c r="K5" s="48">
        <v>386</v>
      </c>
      <c r="L5" s="48">
        <v>171</v>
      </c>
      <c r="M5" s="49">
        <v>368</v>
      </c>
      <c r="N5" s="4">
        <v>7574</v>
      </c>
      <c r="O5" s="81"/>
    </row>
    <row r="6" spans="1:18" s="62" customFormat="1" ht="12.75">
      <c r="A6" s="163">
        <v>2017</v>
      </c>
      <c r="B6" s="163">
        <v>497</v>
      </c>
      <c r="C6" s="163">
        <v>815</v>
      </c>
      <c r="D6" s="163">
        <v>2387</v>
      </c>
      <c r="E6" s="163">
        <v>2566</v>
      </c>
      <c r="F6" s="163">
        <v>3053</v>
      </c>
      <c r="G6" s="163">
        <v>3272</v>
      </c>
      <c r="H6" s="163">
        <v>3254</v>
      </c>
      <c r="I6" s="163">
        <v>2789</v>
      </c>
      <c r="J6" s="163">
        <v>1925</v>
      </c>
      <c r="K6" s="163">
        <v>1195</v>
      </c>
      <c r="L6" s="163">
        <v>1140</v>
      </c>
      <c r="M6" s="164">
        <v>6744</v>
      </c>
      <c r="N6" s="3">
        <v>29637</v>
      </c>
      <c r="O6" s="82"/>
      <c r="R6" s="83"/>
    </row>
    <row r="7" spans="1:18" s="62" customFormat="1" ht="12.75">
      <c r="A7" s="163">
        <v>2018</v>
      </c>
      <c r="B7" s="163">
        <v>277</v>
      </c>
      <c r="C7" s="163">
        <v>387</v>
      </c>
      <c r="D7" s="163">
        <v>982</v>
      </c>
      <c r="E7" s="163">
        <v>2208</v>
      </c>
      <c r="F7" s="163">
        <v>2285</v>
      </c>
      <c r="G7" s="163">
        <v>2273</v>
      </c>
      <c r="H7" s="163">
        <v>2327</v>
      </c>
      <c r="I7" s="163">
        <v>2281</v>
      </c>
      <c r="J7" s="163">
        <v>1321</v>
      </c>
      <c r="K7" s="163">
        <v>965</v>
      </c>
      <c r="L7" s="163">
        <v>643</v>
      </c>
      <c r="M7" s="164">
        <v>498</v>
      </c>
      <c r="N7" s="3">
        <v>16447</v>
      </c>
      <c r="O7" s="82"/>
      <c r="R7" s="83"/>
    </row>
    <row r="8" spans="1:18" s="62" customFormat="1" ht="12.75">
      <c r="A8" s="163">
        <v>2019</v>
      </c>
      <c r="B8" s="163">
        <v>362</v>
      </c>
      <c r="C8" s="163">
        <v>803</v>
      </c>
      <c r="D8" s="163">
        <v>1857</v>
      </c>
      <c r="E8" s="163">
        <v>2581</v>
      </c>
      <c r="F8" s="163">
        <v>2381</v>
      </c>
      <c r="G8" s="163">
        <v>2501</v>
      </c>
      <c r="H8" s="163">
        <v>2785</v>
      </c>
      <c r="I8" s="163">
        <v>2220</v>
      </c>
      <c r="J8" s="163">
        <v>1367</v>
      </c>
      <c r="K8" s="163">
        <v>1054</v>
      </c>
      <c r="L8" s="163">
        <v>598</v>
      </c>
      <c r="M8" s="164">
        <v>662</v>
      </c>
      <c r="N8" s="3">
        <v>19171</v>
      </c>
      <c r="O8" s="82"/>
      <c r="R8" s="84"/>
    </row>
    <row r="9" spans="1:15" ht="12.75">
      <c r="A9" s="9">
        <v>2020</v>
      </c>
      <c r="B9" s="9">
        <v>649</v>
      </c>
      <c r="C9" s="9">
        <v>863</v>
      </c>
      <c r="D9" s="9">
        <v>807</v>
      </c>
      <c r="E9" s="9">
        <v>811</v>
      </c>
      <c r="F9" s="9">
        <v>1953</v>
      </c>
      <c r="G9" s="9">
        <v>2303</v>
      </c>
      <c r="H9" s="9">
        <v>2338</v>
      </c>
      <c r="I9" s="9">
        <v>1964</v>
      </c>
      <c r="J9" s="9">
        <v>1552</v>
      </c>
      <c r="K9" s="9">
        <v>952</v>
      </c>
      <c r="L9" s="9">
        <v>1104</v>
      </c>
      <c r="M9" s="9">
        <v>3044</v>
      </c>
      <c r="N9" s="9">
        <v>18340</v>
      </c>
      <c r="O9" s="86"/>
    </row>
    <row r="10" spans="1:14" ht="12.75">
      <c r="A10" s="143" t="s">
        <v>84</v>
      </c>
      <c r="B10" s="97">
        <v>0.7928176795580111</v>
      </c>
      <c r="C10" s="97">
        <v>0.07471980074719808</v>
      </c>
      <c r="D10" s="97">
        <v>-0.5654281098546041</v>
      </c>
      <c r="E10" s="97">
        <v>-0.6857807051530415</v>
      </c>
      <c r="F10" s="97">
        <v>-0.1797564048719026</v>
      </c>
      <c r="G10" s="97">
        <v>-0.07916833266693324</v>
      </c>
      <c r="H10" s="97">
        <v>-0.16050269299820463</v>
      </c>
      <c r="I10" s="97">
        <v>-0.11531531531531536</v>
      </c>
      <c r="J10" s="97">
        <v>0.135332845647403</v>
      </c>
      <c r="K10" s="97">
        <v>-0.09677419354838712</v>
      </c>
      <c r="L10" s="97">
        <v>0.8461538461538463</v>
      </c>
      <c r="M10" s="97">
        <v>3.598187311178248</v>
      </c>
      <c r="N10" s="221">
        <v>-0.04334672161076625</v>
      </c>
    </row>
    <row r="11" spans="1:14" ht="12.75">
      <c r="A11" s="2"/>
      <c r="B11" s="87"/>
      <c r="C11" s="87"/>
      <c r="D11" s="87"/>
      <c r="E11" s="87"/>
      <c r="F11" s="87"/>
      <c r="G11" s="87"/>
      <c r="H11" s="97"/>
      <c r="I11" s="97"/>
      <c r="J11" s="97"/>
      <c r="K11" s="97"/>
      <c r="L11" s="97"/>
      <c r="M11" s="97"/>
      <c r="N11" s="159"/>
    </row>
    <row r="12" spans="1:14" ht="24" customHeight="1">
      <c r="A12" s="235" t="s">
        <v>6</v>
      </c>
      <c r="B12" s="227" t="str">
        <f>'R_MC NEW 2020vs2019'!B12:C12</f>
        <v>DECEMBER</v>
      </c>
      <c r="C12" s="228"/>
      <c r="D12" s="229" t="s">
        <v>34</v>
      </c>
      <c r="E12" s="231" t="s">
        <v>23</v>
      </c>
      <c r="F12" s="232"/>
      <c r="G12" s="229" t="s">
        <v>34</v>
      </c>
      <c r="H12" s="87"/>
      <c r="I12" s="88"/>
      <c r="J12" s="88"/>
      <c r="K12" s="88"/>
      <c r="L12" s="88"/>
      <c r="M12" s="88"/>
      <c r="N12" s="87"/>
    </row>
    <row r="13" spans="1:14" ht="21" customHeight="1">
      <c r="A13" s="236"/>
      <c r="B13" s="45">
        <f>'R_MC NEW 2020vs2019'!B13</f>
        <v>2020</v>
      </c>
      <c r="C13" s="45">
        <f>'R_MC NEW 2020vs2019'!C13</f>
        <v>2019</v>
      </c>
      <c r="D13" s="230"/>
      <c r="E13" s="45">
        <f>'R_MC NEW 2020vs2019'!E13</f>
        <v>2020</v>
      </c>
      <c r="F13" s="45">
        <f>'R_MC NEW 2020vs2019'!F13</f>
        <v>2019</v>
      </c>
      <c r="G13" s="230"/>
      <c r="H13" s="87"/>
      <c r="I13" s="88"/>
      <c r="J13" s="88"/>
      <c r="K13" s="88"/>
      <c r="L13" s="88"/>
      <c r="M13" s="88"/>
      <c r="N13" s="87"/>
    </row>
    <row r="14" spans="1:14" ht="19.5" customHeight="1">
      <c r="A14" s="89" t="s">
        <v>39</v>
      </c>
      <c r="B14" s="166">
        <v>3044</v>
      </c>
      <c r="C14" s="166">
        <v>662</v>
      </c>
      <c r="D14" s="167">
        <v>3.598187311178248</v>
      </c>
      <c r="E14" s="166">
        <v>18340</v>
      </c>
      <c r="F14" s="168">
        <v>19171</v>
      </c>
      <c r="G14" s="167">
        <v>-0.04334672161076625</v>
      </c>
      <c r="H14" s="220"/>
      <c r="I14" s="88"/>
      <c r="J14" s="88"/>
      <c r="K14" s="88"/>
      <c r="L14" s="88"/>
      <c r="M14" s="88"/>
      <c r="N14" s="87"/>
    </row>
    <row r="15" spans="1:14" ht="12.75">
      <c r="A15" s="90"/>
      <c r="H15" s="87"/>
      <c r="I15" s="88"/>
      <c r="J15" s="88"/>
      <c r="K15" s="88"/>
      <c r="L15" s="88"/>
      <c r="M15" s="88"/>
      <c r="N15" s="87"/>
    </row>
    <row r="39" spans="1:15" ht="12.75">
      <c r="A39" s="2"/>
      <c r="B39" s="2"/>
      <c r="C39" s="91"/>
      <c r="D39" s="91"/>
      <c r="E39" s="91"/>
      <c r="F39" s="91"/>
      <c r="G39" s="2"/>
      <c r="H39" s="2"/>
      <c r="I39" s="2"/>
      <c r="J39" s="2"/>
      <c r="K39" s="2"/>
      <c r="L39" s="2"/>
      <c r="M39" s="2"/>
      <c r="N39" s="2"/>
      <c r="O39" s="2"/>
    </row>
    <row r="40" ht="12.75">
      <c r="A40" s="8" t="s">
        <v>80</v>
      </c>
    </row>
    <row r="41" ht="12.75">
      <c r="A41" s="13"/>
    </row>
    <row r="44" ht="12.75" hidden="1"/>
    <row r="45" spans="1:14" ht="12.75" hidden="1">
      <c r="A45" t="s">
        <v>35</v>
      </c>
      <c r="B45">
        <v>139</v>
      </c>
      <c r="C45">
        <v>336</v>
      </c>
      <c r="D45">
        <v>503</v>
      </c>
      <c r="E45">
        <v>621</v>
      </c>
      <c r="F45">
        <v>785</v>
      </c>
      <c r="G45">
        <v>608</v>
      </c>
      <c r="H45">
        <v>455</v>
      </c>
      <c r="I45">
        <v>385</v>
      </c>
      <c r="J45">
        <v>308</v>
      </c>
      <c r="K45">
        <v>327</v>
      </c>
      <c r="L45">
        <v>270</v>
      </c>
      <c r="M45">
        <v>399</v>
      </c>
      <c r="N45">
        <v>5136</v>
      </c>
    </row>
    <row r="46" spans="2:14" ht="12.75" hidden="1">
      <c r="B46" s="92">
        <v>0.5366795366795367</v>
      </c>
      <c r="C46" s="92">
        <v>0.5724020442930153</v>
      </c>
      <c r="D46" s="92">
        <v>0.5080808080808081</v>
      </c>
      <c r="E46" s="92">
        <v>0.38286066584463624</v>
      </c>
      <c r="F46" s="92">
        <v>0.5318428184281843</v>
      </c>
      <c r="G46" s="92">
        <v>0.3917525773195876</v>
      </c>
      <c r="H46" s="92">
        <v>0.33357771260997066</v>
      </c>
      <c r="I46" s="92">
        <v>0.4052631578947368</v>
      </c>
      <c r="J46" s="92">
        <v>0.44</v>
      </c>
      <c r="K46" s="92">
        <v>0.6135084427767354</v>
      </c>
      <c r="L46" s="92">
        <v>0.8181818181818182</v>
      </c>
      <c r="M46" s="92">
        <v>1.1981981981981982</v>
      </c>
      <c r="N46" s="92">
        <v>0.4801795063575168</v>
      </c>
    </row>
    <row r="47" spans="1:15" ht="12.75" hidden="1">
      <c r="A47" t="s">
        <v>36</v>
      </c>
      <c r="B47" s="66">
        <v>316</v>
      </c>
      <c r="C47" s="93">
        <v>531</v>
      </c>
      <c r="D47" s="93">
        <v>826</v>
      </c>
      <c r="E47" s="93">
        <v>728</v>
      </c>
      <c r="F47" s="93">
        <v>677</v>
      </c>
      <c r="G47" s="93">
        <v>632</v>
      </c>
      <c r="H47" s="93">
        <v>583</v>
      </c>
      <c r="I47" s="93">
        <v>390</v>
      </c>
      <c r="J47">
        <v>402</v>
      </c>
      <c r="K47">
        <v>205</v>
      </c>
      <c r="L47">
        <v>225</v>
      </c>
      <c r="M47">
        <v>241</v>
      </c>
      <c r="N47">
        <v>5756</v>
      </c>
      <c r="O47">
        <v>2401</v>
      </c>
    </row>
    <row r="48" spans="2:15" ht="12.75" hidden="1">
      <c r="B48" s="92">
        <v>2.135135135135135</v>
      </c>
      <c r="C48" s="92">
        <v>2.066147859922179</v>
      </c>
      <c r="D48" s="92">
        <v>0.7428057553956835</v>
      </c>
      <c r="E48" s="92">
        <v>0.4925575101488498</v>
      </c>
      <c r="F48" s="92">
        <v>0.5562859490550535</v>
      </c>
      <c r="G48" s="92">
        <v>0.5193097781429745</v>
      </c>
      <c r="H48" s="92">
        <v>0.5233393177737882</v>
      </c>
      <c r="I48" s="92">
        <v>0.4808877928483354</v>
      </c>
      <c r="J48" s="92">
        <v>0.7389705882352942</v>
      </c>
      <c r="K48" s="92">
        <v>0.6612903225806451</v>
      </c>
      <c r="L48" s="92">
        <v>0.8035714285714286</v>
      </c>
      <c r="M48" s="92">
        <v>1.0711111111111111</v>
      </c>
      <c r="N48" s="92">
        <v>0.6606220589923103</v>
      </c>
      <c r="O48" s="94" t="e">
        <v>#DIV/0!</v>
      </c>
    </row>
    <row r="49" spans="1:14" ht="12.75" hidden="1">
      <c r="A49" t="s">
        <v>36</v>
      </c>
      <c r="B49" s="66">
        <v>171</v>
      </c>
      <c r="C49" s="93">
        <v>277</v>
      </c>
      <c r="D49" s="93">
        <v>688</v>
      </c>
      <c r="E49" s="93">
        <v>849</v>
      </c>
      <c r="F49" s="93"/>
      <c r="G49" s="93"/>
      <c r="H49" s="93"/>
      <c r="I49" s="93"/>
      <c r="N49">
        <v>1985</v>
      </c>
    </row>
    <row r="50" spans="2:15" ht="12.75" hidden="1">
      <c r="B50" s="92">
        <v>0.7095435684647303</v>
      </c>
      <c r="C50" s="92">
        <v>0.9264214046822743</v>
      </c>
      <c r="D50" s="92">
        <v>0.7144340602284528</v>
      </c>
      <c r="E50" s="92">
        <v>0.5732613099257259</v>
      </c>
      <c r="F50" s="92">
        <v>0</v>
      </c>
      <c r="G50" s="92">
        <v>0</v>
      </c>
      <c r="H50" s="92" t="e">
        <v>#DIV/0!</v>
      </c>
      <c r="I50" s="92" t="e">
        <v>#DIV/0!</v>
      </c>
      <c r="J50" s="92" t="e">
        <v>#DIV/0!</v>
      </c>
      <c r="K50" s="92" t="e">
        <v>#DIV/0!</v>
      </c>
      <c r="L50" s="92" t="e">
        <v>#DIV/0!</v>
      </c>
      <c r="M50" s="92" t="e">
        <v>#DIV/0!</v>
      </c>
      <c r="N50" s="92">
        <v>0.35541629364368843</v>
      </c>
      <c r="O50" s="92"/>
    </row>
    <row r="51" ht="12.75" hidden="1"/>
  </sheetData>
  <sheetProtection/>
  <mergeCells count="6">
    <mergeCell ref="A2:N2"/>
    <mergeCell ref="A12:A13"/>
    <mergeCell ref="B12:C12"/>
    <mergeCell ref="D12:D13"/>
    <mergeCell ref="E12:F12"/>
    <mergeCell ref="G12:G13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4" r:id="rId3"/>
  <headerFooter alignWithMargins="0">
    <oddHeader>&amp;L&amp;G</oddHeader>
  </headerFooter>
  <drawing r:id="rId1"/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235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.00390625" style="71" customWidth="1"/>
    <col min="2" max="2" width="8.140625" style="71" bestFit="1" customWidth="1"/>
    <col min="3" max="3" width="17.28125" style="71" bestFit="1" customWidth="1"/>
    <col min="4" max="5" width="10.421875" style="71" customWidth="1"/>
    <col min="6" max="7" width="9.140625" style="71" customWidth="1"/>
    <col min="8" max="8" width="11.421875" style="71" customWidth="1"/>
    <col min="9" max="9" width="11.00390625" style="71" customWidth="1"/>
    <col min="10" max="16384" width="9.140625" style="71" customWidth="1"/>
  </cols>
  <sheetData>
    <row r="1" spans="2:12" ht="12.75">
      <c r="B1" s="265"/>
      <c r="C1" s="265"/>
      <c r="D1" s="265"/>
      <c r="E1" s="265"/>
      <c r="F1" s="265"/>
      <c r="G1" s="265"/>
      <c r="H1" s="265"/>
      <c r="I1" s="70"/>
      <c r="J1" s="70"/>
      <c r="K1" s="70"/>
      <c r="L1" s="70"/>
    </row>
    <row r="2" spans="2:12" ht="14.25">
      <c r="B2" s="251" t="s">
        <v>122</v>
      </c>
      <c r="C2" s="251"/>
      <c r="D2" s="251"/>
      <c r="E2" s="251"/>
      <c r="F2" s="251"/>
      <c r="G2" s="251"/>
      <c r="H2" s="251"/>
      <c r="I2" s="264"/>
      <c r="J2" s="264"/>
      <c r="K2" s="264"/>
      <c r="L2" s="264"/>
    </row>
    <row r="3" spans="2:16" ht="24" customHeight="1">
      <c r="B3" s="245" t="s">
        <v>56</v>
      </c>
      <c r="C3" s="240" t="s">
        <v>57</v>
      </c>
      <c r="D3" s="253" t="str">
        <f>'R_MC 2020 rankings'!D3:H3</f>
        <v>January - December</v>
      </c>
      <c r="E3" s="254"/>
      <c r="F3" s="254"/>
      <c r="G3" s="254"/>
      <c r="H3" s="255"/>
      <c r="I3" s="72"/>
      <c r="J3" s="73"/>
      <c r="K3" s="73"/>
      <c r="L3" s="74"/>
      <c r="M3" s="75"/>
      <c r="N3" s="75"/>
      <c r="O3" s="75"/>
      <c r="P3" s="75"/>
    </row>
    <row r="4" spans="2:16" ht="12.75">
      <c r="B4" s="247"/>
      <c r="C4" s="252"/>
      <c r="D4" s="104">
        <v>2020</v>
      </c>
      <c r="E4" s="105" t="s">
        <v>59</v>
      </c>
      <c r="F4" s="106">
        <v>2019</v>
      </c>
      <c r="G4" s="105" t="s">
        <v>59</v>
      </c>
      <c r="H4" s="107" t="s">
        <v>60</v>
      </c>
      <c r="I4" s="76"/>
      <c r="J4" s="77"/>
      <c r="K4" s="77"/>
      <c r="L4" s="78"/>
      <c r="M4" s="75"/>
      <c r="N4" s="79"/>
      <c r="O4" s="75"/>
      <c r="P4" s="76"/>
    </row>
    <row r="5" spans="2:16" ht="12.75">
      <c r="B5" s="175">
        <v>1</v>
      </c>
      <c r="C5" s="176" t="s">
        <v>28</v>
      </c>
      <c r="D5" s="177">
        <v>4194</v>
      </c>
      <c r="E5" s="178">
        <v>0.228680479825518</v>
      </c>
      <c r="F5" s="177">
        <v>2283</v>
      </c>
      <c r="G5" s="179">
        <v>0.11908611965990298</v>
      </c>
      <c r="H5" s="169">
        <v>0.8370565045992115</v>
      </c>
      <c r="I5" s="76"/>
      <c r="J5" s="77"/>
      <c r="K5" s="77"/>
      <c r="L5" s="78"/>
      <c r="M5" s="75"/>
      <c r="N5" s="79"/>
      <c r="O5" s="75"/>
      <c r="P5" s="76"/>
    </row>
    <row r="6" spans="2:16" ht="12.75">
      <c r="B6" s="180">
        <v>2</v>
      </c>
      <c r="C6" s="181" t="s">
        <v>46</v>
      </c>
      <c r="D6" s="182">
        <v>4170</v>
      </c>
      <c r="E6" s="183">
        <v>0.22737186477644494</v>
      </c>
      <c r="F6" s="182">
        <v>6041</v>
      </c>
      <c r="G6" s="184">
        <v>0.31511136612591933</v>
      </c>
      <c r="H6" s="170">
        <v>-0.30971693428240354</v>
      </c>
      <c r="I6" s="76"/>
      <c r="J6" s="77"/>
      <c r="K6" s="77"/>
      <c r="L6" s="78"/>
      <c r="M6" s="75"/>
      <c r="N6" s="79"/>
      <c r="O6" s="75"/>
      <c r="P6" s="76"/>
    </row>
    <row r="7" spans="2:16" ht="12.75">
      <c r="B7" s="180">
        <v>3</v>
      </c>
      <c r="C7" s="181" t="s">
        <v>77</v>
      </c>
      <c r="D7" s="182">
        <v>1713</v>
      </c>
      <c r="E7" s="183">
        <v>0.09340239912758996</v>
      </c>
      <c r="F7" s="182">
        <v>1247</v>
      </c>
      <c r="G7" s="184">
        <v>0.06504616347608366</v>
      </c>
      <c r="H7" s="170">
        <v>0.37369687249398553</v>
      </c>
      <c r="I7" s="76"/>
      <c r="J7" s="77"/>
      <c r="K7" s="77"/>
      <c r="L7" s="78"/>
      <c r="M7" s="75"/>
      <c r="N7" s="79"/>
      <c r="O7" s="75"/>
      <c r="P7" s="76"/>
    </row>
    <row r="8" spans="2:16" ht="12.75">
      <c r="B8" s="180">
        <v>4</v>
      </c>
      <c r="C8" s="181" t="s">
        <v>143</v>
      </c>
      <c r="D8" s="182">
        <v>1287</v>
      </c>
      <c r="E8" s="183">
        <v>0.07017448200654308</v>
      </c>
      <c r="F8" s="182">
        <v>1588</v>
      </c>
      <c r="G8" s="184">
        <v>0.08283344635125972</v>
      </c>
      <c r="H8" s="170">
        <v>-0.18954659949622166</v>
      </c>
      <c r="I8" s="76"/>
      <c r="J8" s="77"/>
      <c r="K8" s="77"/>
      <c r="L8" s="78"/>
      <c r="M8" s="75"/>
      <c r="N8" s="79"/>
      <c r="O8" s="75"/>
      <c r="P8" s="76"/>
    </row>
    <row r="9" spans="2:16" ht="12.75">
      <c r="B9" s="180">
        <v>5</v>
      </c>
      <c r="C9" s="181" t="s">
        <v>30</v>
      </c>
      <c r="D9" s="182">
        <v>846</v>
      </c>
      <c r="E9" s="183">
        <v>0.04612868047982552</v>
      </c>
      <c r="F9" s="182">
        <v>1111</v>
      </c>
      <c r="G9" s="216">
        <v>0.05795211517396067</v>
      </c>
      <c r="H9" s="170">
        <v>-0.23852385238523854</v>
      </c>
      <c r="I9" s="76"/>
      <c r="J9" s="77"/>
      <c r="K9" s="77"/>
      <c r="L9" s="78"/>
      <c r="M9" s="75"/>
      <c r="N9" s="79"/>
      <c r="O9" s="75"/>
      <c r="P9" s="76"/>
    </row>
    <row r="10" spans="2:16" ht="12.75">
      <c r="B10" s="180">
        <v>6</v>
      </c>
      <c r="C10" s="181" t="s">
        <v>93</v>
      </c>
      <c r="D10" s="182">
        <v>552</v>
      </c>
      <c r="E10" s="183">
        <v>0.03009814612868048</v>
      </c>
      <c r="F10" s="182">
        <v>354</v>
      </c>
      <c r="G10" s="216">
        <v>0.018465390433467215</v>
      </c>
      <c r="H10" s="170">
        <v>0.5593220338983051</v>
      </c>
      <c r="I10" s="76"/>
      <c r="J10" s="77"/>
      <c r="K10" s="77"/>
      <c r="L10" s="78"/>
      <c r="M10" s="75"/>
      <c r="N10" s="79"/>
      <c r="O10" s="75"/>
      <c r="P10" s="76"/>
    </row>
    <row r="11" spans="2:16" ht="12.75">
      <c r="B11" s="180">
        <v>7</v>
      </c>
      <c r="C11" s="181" t="s">
        <v>135</v>
      </c>
      <c r="D11" s="182">
        <v>454</v>
      </c>
      <c r="E11" s="183">
        <v>0.0247546346782988</v>
      </c>
      <c r="F11" s="182">
        <v>236</v>
      </c>
      <c r="G11" s="184">
        <v>0.012310260288978143</v>
      </c>
      <c r="H11" s="170">
        <v>0.923728813559322</v>
      </c>
      <c r="I11" s="76"/>
      <c r="J11" s="77"/>
      <c r="K11" s="77"/>
      <c r="L11" s="78"/>
      <c r="M11" s="75"/>
      <c r="N11" s="79"/>
      <c r="O11" s="75"/>
      <c r="P11" s="76"/>
    </row>
    <row r="12" spans="2:16" ht="12.75">
      <c r="B12" s="180">
        <v>8</v>
      </c>
      <c r="C12" s="181" t="s">
        <v>82</v>
      </c>
      <c r="D12" s="182">
        <v>452</v>
      </c>
      <c r="E12" s="183">
        <v>0.024645583424209378</v>
      </c>
      <c r="F12" s="182">
        <v>805</v>
      </c>
      <c r="G12" s="184">
        <v>0.04199050649418393</v>
      </c>
      <c r="H12" s="170">
        <v>-0.43850931677018634</v>
      </c>
      <c r="I12" s="76"/>
      <c r="J12" s="77"/>
      <c r="K12" s="77"/>
      <c r="L12" s="78"/>
      <c r="M12" s="75"/>
      <c r="N12" s="79"/>
      <c r="O12" s="75"/>
      <c r="P12" s="76"/>
    </row>
    <row r="13" spans="2:16" ht="12.75">
      <c r="B13" s="180">
        <v>9</v>
      </c>
      <c r="C13" s="181" t="s">
        <v>144</v>
      </c>
      <c r="D13" s="182">
        <v>446</v>
      </c>
      <c r="E13" s="183">
        <v>0.024318429661941112</v>
      </c>
      <c r="F13" s="182">
        <v>324</v>
      </c>
      <c r="G13" s="184">
        <v>0.01690052683741067</v>
      </c>
      <c r="H13" s="170">
        <v>0.3765432098765431</v>
      </c>
      <c r="I13" s="76"/>
      <c r="J13" s="77"/>
      <c r="K13" s="77"/>
      <c r="L13" s="78"/>
      <c r="M13" s="75"/>
      <c r="N13" s="79"/>
      <c r="O13" s="75"/>
      <c r="P13" s="76"/>
    </row>
    <row r="14" spans="2:16" ht="12.75" customHeight="1">
      <c r="B14" s="185">
        <v>10</v>
      </c>
      <c r="C14" s="186" t="s">
        <v>154</v>
      </c>
      <c r="D14" s="187">
        <v>390</v>
      </c>
      <c r="E14" s="188">
        <v>0.021264994547437296</v>
      </c>
      <c r="F14" s="187">
        <v>412</v>
      </c>
      <c r="G14" s="189">
        <v>0.021490793385843202</v>
      </c>
      <c r="H14" s="190">
        <v>-0.05339805825242716</v>
      </c>
      <c r="I14" s="75"/>
      <c r="J14" s="78"/>
      <c r="K14" s="78"/>
      <c r="L14" s="78"/>
      <c r="N14" s="75"/>
      <c r="O14" s="75"/>
      <c r="P14" s="75"/>
    </row>
    <row r="15" spans="2:16" ht="12.75">
      <c r="B15" s="262" t="s">
        <v>145</v>
      </c>
      <c r="C15" s="263"/>
      <c r="D15" s="214">
        <v>14504</v>
      </c>
      <c r="E15" s="117">
        <v>0.7908396946564885</v>
      </c>
      <c r="F15" s="118">
        <v>14401</v>
      </c>
      <c r="G15" s="117">
        <v>0.7511866882270096</v>
      </c>
      <c r="H15" s="119">
        <v>0.00715228109159094</v>
      </c>
      <c r="I15" s="76"/>
      <c r="J15" s="76"/>
      <c r="K15" s="76"/>
      <c r="N15" s="75"/>
      <c r="O15" s="75"/>
      <c r="P15" s="75"/>
    </row>
    <row r="16" spans="2:11" ht="12.75" customHeight="1">
      <c r="B16" s="262" t="s">
        <v>146</v>
      </c>
      <c r="C16" s="263"/>
      <c r="D16" s="118">
        <v>3836</v>
      </c>
      <c r="E16" s="117">
        <v>0.20916030534351146</v>
      </c>
      <c r="F16" s="118">
        <v>4770</v>
      </c>
      <c r="G16" s="117">
        <v>0.24881331177299046</v>
      </c>
      <c r="H16" s="120">
        <v>-0.19580712788259957</v>
      </c>
      <c r="I16" s="76"/>
      <c r="J16" s="76"/>
      <c r="K16" s="76"/>
    </row>
    <row r="17" spans="2:11" ht="12.75">
      <c r="B17" s="262" t="s">
        <v>147</v>
      </c>
      <c r="C17" s="263"/>
      <c r="D17" s="158">
        <v>18340</v>
      </c>
      <c r="E17" s="171">
        <v>0.9999999999999981</v>
      </c>
      <c r="F17" s="158">
        <v>19171</v>
      </c>
      <c r="G17" s="172">
        <v>1.000000000000001</v>
      </c>
      <c r="H17" s="157">
        <v>-0.04334672161076625</v>
      </c>
      <c r="I17" s="76"/>
      <c r="J17" s="76"/>
      <c r="K17" s="76"/>
    </row>
    <row r="18" spans="2:11" ht="12.75">
      <c r="B18" s="261" t="s">
        <v>80</v>
      </c>
      <c r="C18" s="261"/>
      <c r="D18" s="261"/>
      <c r="E18" s="261"/>
      <c r="F18" s="261"/>
      <c r="G18" s="261"/>
      <c r="H18" s="261"/>
      <c r="I18" s="76"/>
      <c r="J18" s="76"/>
      <c r="K18" s="76"/>
    </row>
    <row r="19" spans="2:11" ht="12.75">
      <c r="B19" s="256" t="s">
        <v>43</v>
      </c>
      <c r="C19" s="256"/>
      <c r="D19" s="256"/>
      <c r="E19" s="256"/>
      <c r="F19" s="256"/>
      <c r="G19" s="256"/>
      <c r="H19" s="256"/>
      <c r="I19" s="76"/>
      <c r="J19" s="76"/>
      <c r="K19" s="76"/>
    </row>
    <row r="20" spans="2:11" ht="12.75">
      <c r="B20" s="256"/>
      <c r="C20" s="256"/>
      <c r="D20" s="256"/>
      <c r="E20" s="256"/>
      <c r="F20" s="256"/>
      <c r="G20" s="256"/>
      <c r="H20" s="256"/>
      <c r="I20" s="76"/>
      <c r="J20" s="76"/>
      <c r="K20" s="76"/>
    </row>
    <row r="21" spans="2:11" ht="12.75">
      <c r="B21" s="79"/>
      <c r="C21" s="79"/>
      <c r="D21" s="76"/>
      <c r="E21" s="76"/>
      <c r="F21" s="76"/>
      <c r="G21" s="76"/>
      <c r="H21" s="79"/>
      <c r="I21" s="76"/>
      <c r="J21" s="76"/>
      <c r="K21" s="76"/>
    </row>
    <row r="22" spans="2:11" ht="12.75">
      <c r="B22" s="79"/>
      <c r="C22" s="80"/>
      <c r="D22" s="76"/>
      <c r="E22" s="76"/>
      <c r="F22" s="76"/>
      <c r="G22" s="76"/>
      <c r="H22" s="79"/>
      <c r="I22" s="76"/>
      <c r="J22" s="76"/>
      <c r="K22" s="76"/>
    </row>
    <row r="23" spans="2:11" ht="12.75">
      <c r="B23" s="79"/>
      <c r="C23" s="79"/>
      <c r="D23" s="76"/>
      <c r="E23" s="76"/>
      <c r="F23" s="76"/>
      <c r="G23" s="76"/>
      <c r="H23" s="79"/>
      <c r="I23" s="76"/>
      <c r="J23" s="76"/>
      <c r="K23" s="76"/>
    </row>
    <row r="24" spans="2:11" ht="12.75">
      <c r="B24" s="79"/>
      <c r="C24" s="79"/>
      <c r="D24" s="76"/>
      <c r="E24" s="76"/>
      <c r="F24" s="76"/>
      <c r="G24" s="76"/>
      <c r="H24" s="79"/>
      <c r="I24" s="76"/>
      <c r="J24" s="76"/>
      <c r="K24" s="76"/>
    </row>
    <row r="25" spans="2:11" ht="12.75">
      <c r="B25" s="79"/>
      <c r="C25" s="79"/>
      <c r="D25" s="76"/>
      <c r="E25" s="76"/>
      <c r="F25" s="76"/>
      <c r="G25" s="76"/>
      <c r="H25" s="79"/>
      <c r="I25" s="76"/>
      <c r="J25" s="76"/>
      <c r="K25" s="76"/>
    </row>
    <row r="26" spans="2:11" ht="12.75">
      <c r="B26" s="79"/>
      <c r="C26" s="79"/>
      <c r="D26" s="76"/>
      <c r="E26" s="76"/>
      <c r="F26" s="76"/>
      <c r="G26" s="76"/>
      <c r="H26" s="79"/>
      <c r="I26" s="76"/>
      <c r="J26" s="76"/>
      <c r="K26" s="76"/>
    </row>
    <row r="27" spans="2:11" ht="12.75">
      <c r="B27" s="79"/>
      <c r="C27" s="80"/>
      <c r="D27" s="76"/>
      <c r="E27" s="76"/>
      <c r="F27" s="76"/>
      <c r="G27" s="76"/>
      <c r="H27" s="79"/>
      <c r="I27" s="76"/>
      <c r="J27" s="76"/>
      <c r="K27" s="76"/>
    </row>
    <row r="28" spans="2:11" ht="12.75">
      <c r="B28" s="79"/>
      <c r="C28" s="79"/>
      <c r="D28" s="76"/>
      <c r="E28" s="76"/>
      <c r="F28" s="76"/>
      <c r="G28" s="76"/>
      <c r="H28" s="79"/>
      <c r="I28" s="76"/>
      <c r="J28" s="76"/>
      <c r="K28" s="76"/>
    </row>
    <row r="29" spans="2:11" ht="12.75">
      <c r="B29" s="79"/>
      <c r="C29" s="80"/>
      <c r="D29" s="76"/>
      <c r="E29" s="76"/>
      <c r="F29" s="76"/>
      <c r="G29" s="76"/>
      <c r="H29" s="79"/>
      <c r="I29" s="76"/>
      <c r="J29" s="76"/>
      <c r="K29" s="76"/>
    </row>
    <row r="30" spans="2:11" ht="12.75">
      <c r="B30" s="79"/>
      <c r="C30" s="79"/>
      <c r="D30" s="76"/>
      <c r="E30" s="76"/>
      <c r="F30" s="76"/>
      <c r="G30" s="76"/>
      <c r="H30" s="79"/>
      <c r="I30" s="76"/>
      <c r="J30" s="76"/>
      <c r="K30" s="76"/>
    </row>
    <row r="31" spans="2:11" ht="12.75">
      <c r="B31" s="79"/>
      <c r="C31" s="79"/>
      <c r="D31" s="76"/>
      <c r="E31" s="76"/>
      <c r="F31" s="76"/>
      <c r="G31" s="76"/>
      <c r="H31" s="79"/>
      <c r="I31" s="76"/>
      <c r="J31" s="76"/>
      <c r="K31" s="76"/>
    </row>
    <row r="32" spans="2:11" ht="12.75">
      <c r="B32" s="79"/>
      <c r="C32" s="79"/>
      <c r="D32" s="76"/>
      <c r="E32" s="76"/>
      <c r="F32" s="76"/>
      <c r="G32" s="76"/>
      <c r="H32" s="79"/>
      <c r="I32" s="76"/>
      <c r="J32" s="76"/>
      <c r="K32" s="76"/>
    </row>
    <row r="33" spans="2:11" ht="12.75">
      <c r="B33" s="79"/>
      <c r="C33" s="79"/>
      <c r="D33" s="76"/>
      <c r="E33" s="76"/>
      <c r="F33" s="76"/>
      <c r="G33" s="76"/>
      <c r="H33" s="79"/>
      <c r="I33" s="76"/>
      <c r="J33" s="76"/>
      <c r="K33" s="76"/>
    </row>
    <row r="34" spans="2:11" ht="12.75">
      <c r="B34" s="79"/>
      <c r="C34" s="80"/>
      <c r="D34" s="76"/>
      <c r="E34" s="76"/>
      <c r="F34" s="76"/>
      <c r="G34" s="76"/>
      <c r="H34" s="79"/>
      <c r="I34" s="76"/>
      <c r="J34" s="76"/>
      <c r="K34" s="76"/>
    </row>
    <row r="35" spans="2:11" ht="12.75">
      <c r="B35" s="79"/>
      <c r="C35" s="79"/>
      <c r="D35" s="76"/>
      <c r="E35" s="76"/>
      <c r="F35" s="76"/>
      <c r="G35" s="76"/>
      <c r="H35" s="79"/>
      <c r="I35" s="76"/>
      <c r="J35" s="76"/>
      <c r="K35" s="76"/>
    </row>
    <row r="36" spans="2:11" ht="12.75">
      <c r="B36" s="79"/>
      <c r="C36" s="79"/>
      <c r="D36" s="76"/>
      <c r="E36" s="76"/>
      <c r="F36" s="76"/>
      <c r="G36" s="76"/>
      <c r="H36" s="79"/>
      <c r="I36" s="76"/>
      <c r="J36" s="76"/>
      <c r="K36" s="76"/>
    </row>
    <row r="37" spans="2:11" ht="12.75">
      <c r="B37" s="79"/>
      <c r="C37" s="79"/>
      <c r="D37" s="76"/>
      <c r="E37" s="76"/>
      <c r="F37" s="76"/>
      <c r="G37" s="76"/>
      <c r="H37" s="79"/>
      <c r="I37" s="76"/>
      <c r="J37" s="76"/>
      <c r="K37" s="76"/>
    </row>
    <row r="38" spans="2:11" ht="12.75">
      <c r="B38" s="79"/>
      <c r="C38" s="79"/>
      <c r="D38" s="76"/>
      <c r="E38" s="76"/>
      <c r="F38" s="76"/>
      <c r="G38" s="76"/>
      <c r="H38" s="79"/>
      <c r="I38" s="76"/>
      <c r="J38" s="76"/>
      <c r="K38" s="76"/>
    </row>
    <row r="39" spans="2:11" ht="12.75">
      <c r="B39" s="79"/>
      <c r="C39" s="79"/>
      <c r="D39" s="76"/>
      <c r="E39" s="76"/>
      <c r="F39" s="76"/>
      <c r="G39" s="76"/>
      <c r="H39" s="79"/>
      <c r="I39" s="76"/>
      <c r="J39" s="76"/>
      <c r="K39" s="76"/>
    </row>
    <row r="40" spans="2:11" ht="12.75">
      <c r="B40" s="79"/>
      <c r="C40" s="80"/>
      <c r="D40" s="76"/>
      <c r="E40" s="76"/>
      <c r="F40" s="76"/>
      <c r="G40" s="76"/>
      <c r="H40" s="79"/>
      <c r="I40" s="76"/>
      <c r="J40" s="76"/>
      <c r="K40" s="76"/>
    </row>
    <row r="41" spans="2:11" ht="12.75">
      <c r="B41" s="79"/>
      <c r="C41" s="79"/>
      <c r="D41" s="76"/>
      <c r="E41" s="76"/>
      <c r="F41" s="76"/>
      <c r="G41" s="76"/>
      <c r="H41" s="79"/>
      <c r="I41" s="76"/>
      <c r="J41" s="76"/>
      <c r="K41" s="76"/>
    </row>
    <row r="42" spans="2:11" ht="12.75">
      <c r="B42" s="79"/>
      <c r="C42" s="79"/>
      <c r="D42" s="76"/>
      <c r="E42" s="76"/>
      <c r="F42" s="76"/>
      <c r="G42" s="76"/>
      <c r="H42" s="79"/>
      <c r="I42" s="76"/>
      <c r="J42" s="76"/>
      <c r="K42" s="76"/>
    </row>
    <row r="43" spans="2:11" ht="12.75">
      <c r="B43" s="79"/>
      <c r="C43" s="79"/>
      <c r="D43" s="76"/>
      <c r="E43" s="76"/>
      <c r="F43" s="76"/>
      <c r="G43" s="76"/>
      <c r="H43" s="79"/>
      <c r="I43" s="76"/>
      <c r="J43" s="76"/>
      <c r="K43" s="76"/>
    </row>
    <row r="44" spans="2:11" ht="12.75">
      <c r="B44" s="79"/>
      <c r="C44" s="80"/>
      <c r="D44" s="76"/>
      <c r="E44" s="76"/>
      <c r="F44" s="76"/>
      <c r="G44" s="76"/>
      <c r="H44" s="79"/>
      <c r="I44" s="76"/>
      <c r="J44" s="76"/>
      <c r="K44" s="76"/>
    </row>
    <row r="45" spans="2:11" ht="12.75">
      <c r="B45" s="79"/>
      <c r="C45" s="79"/>
      <c r="D45" s="76"/>
      <c r="E45" s="76"/>
      <c r="F45" s="76"/>
      <c r="G45" s="76"/>
      <c r="H45" s="79"/>
      <c r="I45" s="76"/>
      <c r="J45" s="76"/>
      <c r="K45" s="76"/>
    </row>
    <row r="46" spans="2:11" ht="12.75">
      <c r="B46" s="79"/>
      <c r="C46" s="79"/>
      <c r="D46" s="76"/>
      <c r="E46" s="76"/>
      <c r="F46" s="76"/>
      <c r="G46" s="76"/>
      <c r="H46" s="79"/>
      <c r="I46" s="76"/>
      <c r="J46" s="76"/>
      <c r="K46" s="76"/>
    </row>
    <row r="47" spans="2:11" ht="12.75">
      <c r="B47" s="79"/>
      <c r="C47" s="79"/>
      <c r="D47" s="76"/>
      <c r="E47" s="76"/>
      <c r="F47" s="76"/>
      <c r="G47" s="76"/>
      <c r="H47" s="79"/>
      <c r="I47" s="76"/>
      <c r="J47" s="76"/>
      <c r="K47" s="76"/>
    </row>
    <row r="48" spans="2:11" ht="12.75">
      <c r="B48" s="79"/>
      <c r="C48" s="80"/>
      <c r="D48" s="76"/>
      <c r="E48" s="76"/>
      <c r="F48" s="76"/>
      <c r="G48" s="76"/>
      <c r="H48" s="79"/>
      <c r="I48" s="76"/>
      <c r="J48" s="76"/>
      <c r="K48" s="76"/>
    </row>
    <row r="49" spans="2:11" ht="12.75">
      <c r="B49" s="79"/>
      <c r="C49" s="79"/>
      <c r="D49" s="76"/>
      <c r="E49" s="76"/>
      <c r="F49" s="76"/>
      <c r="G49" s="76"/>
      <c r="H49" s="79"/>
      <c r="I49" s="76"/>
      <c r="J49" s="76"/>
      <c r="K49" s="76"/>
    </row>
    <row r="50" spans="2:11" ht="12.75">
      <c r="B50" s="79"/>
      <c r="C50" s="79"/>
      <c r="D50" s="76"/>
      <c r="E50" s="76"/>
      <c r="F50" s="76"/>
      <c r="G50" s="76"/>
      <c r="H50" s="79"/>
      <c r="I50" s="76"/>
      <c r="J50" s="76"/>
      <c r="K50" s="76"/>
    </row>
    <row r="51" spans="2:11" ht="12.75">
      <c r="B51" s="79"/>
      <c r="C51" s="79"/>
      <c r="D51" s="76"/>
      <c r="E51" s="76"/>
      <c r="F51" s="76"/>
      <c r="G51" s="76"/>
      <c r="H51" s="79"/>
      <c r="I51" s="76"/>
      <c r="J51" s="76"/>
      <c r="K51" s="76"/>
    </row>
    <row r="52" spans="2:11" ht="12.75">
      <c r="B52" s="79"/>
      <c r="C52" s="79"/>
      <c r="D52" s="76"/>
      <c r="E52" s="76"/>
      <c r="F52" s="76"/>
      <c r="G52" s="76"/>
      <c r="H52" s="79"/>
      <c r="I52" s="76"/>
      <c r="J52" s="76"/>
      <c r="K52" s="76"/>
    </row>
    <row r="53" spans="2:11" ht="12.75">
      <c r="B53" s="79"/>
      <c r="C53" s="80"/>
      <c r="D53" s="76"/>
      <c r="E53" s="76"/>
      <c r="F53" s="76"/>
      <c r="G53" s="76"/>
      <c r="H53" s="79"/>
      <c r="I53" s="76"/>
      <c r="J53" s="76"/>
      <c r="K53" s="76"/>
    </row>
    <row r="54" spans="2:11" ht="12.75">
      <c r="B54" s="79"/>
      <c r="C54" s="79"/>
      <c r="D54" s="76"/>
      <c r="E54" s="76"/>
      <c r="F54" s="76"/>
      <c r="G54" s="76"/>
      <c r="H54" s="79"/>
      <c r="I54" s="76"/>
      <c r="J54" s="76"/>
      <c r="K54" s="76"/>
    </row>
    <row r="55" spans="2:11" ht="12.75">
      <c r="B55" s="79"/>
      <c r="C55" s="79"/>
      <c r="D55" s="76"/>
      <c r="E55" s="76"/>
      <c r="F55" s="76"/>
      <c r="G55" s="76"/>
      <c r="H55" s="79"/>
      <c r="I55" s="76"/>
      <c r="J55" s="76"/>
      <c r="K55" s="76"/>
    </row>
    <row r="56" spans="2:11" ht="12.75">
      <c r="B56" s="79"/>
      <c r="C56" s="79"/>
      <c r="D56" s="76"/>
      <c r="E56" s="76"/>
      <c r="F56" s="76"/>
      <c r="G56" s="76"/>
      <c r="H56" s="79"/>
      <c r="I56" s="76"/>
      <c r="J56" s="76"/>
      <c r="K56" s="76"/>
    </row>
    <row r="57" spans="2:11" ht="12.75">
      <c r="B57" s="79"/>
      <c r="C57" s="79"/>
      <c r="D57" s="76"/>
      <c r="E57" s="76"/>
      <c r="F57" s="76"/>
      <c r="G57" s="76"/>
      <c r="H57" s="79"/>
      <c r="I57" s="76"/>
      <c r="J57" s="76"/>
      <c r="K57" s="76"/>
    </row>
    <row r="58" spans="2:11" ht="12.75">
      <c r="B58" s="79"/>
      <c r="C58" s="79"/>
      <c r="D58" s="76"/>
      <c r="E58" s="76"/>
      <c r="F58" s="76"/>
      <c r="G58" s="76"/>
      <c r="H58" s="79"/>
      <c r="I58" s="76"/>
      <c r="J58" s="76"/>
      <c r="K58" s="76"/>
    </row>
    <row r="59" spans="2:11" ht="12.75">
      <c r="B59" s="79"/>
      <c r="C59" s="80"/>
      <c r="D59" s="76"/>
      <c r="E59" s="76"/>
      <c r="F59" s="76"/>
      <c r="G59" s="76"/>
      <c r="H59" s="79"/>
      <c r="I59" s="76"/>
      <c r="J59" s="76"/>
      <c r="K59" s="76"/>
    </row>
    <row r="60" spans="2:11" ht="12.75">
      <c r="B60" s="79"/>
      <c r="C60" s="79"/>
      <c r="D60" s="76"/>
      <c r="E60" s="76"/>
      <c r="F60" s="76"/>
      <c r="G60" s="76"/>
      <c r="H60" s="79"/>
      <c r="I60" s="76"/>
      <c r="J60" s="76"/>
      <c r="K60" s="76"/>
    </row>
    <row r="61" spans="2:11" ht="12.75">
      <c r="B61" s="79"/>
      <c r="C61" s="79"/>
      <c r="D61" s="76"/>
      <c r="E61" s="76"/>
      <c r="F61" s="76"/>
      <c r="G61" s="76"/>
      <c r="H61" s="79"/>
      <c r="I61" s="76"/>
      <c r="J61" s="76"/>
      <c r="K61" s="76"/>
    </row>
    <row r="62" spans="2:11" ht="12.75">
      <c r="B62" s="79"/>
      <c r="C62" s="79"/>
      <c r="D62" s="76"/>
      <c r="E62" s="76"/>
      <c r="F62" s="76"/>
      <c r="G62" s="76"/>
      <c r="H62" s="79"/>
      <c r="I62" s="76"/>
      <c r="J62" s="76"/>
      <c r="K62" s="76"/>
    </row>
    <row r="63" spans="2:11" ht="12.75">
      <c r="B63" s="79"/>
      <c r="C63" s="79"/>
      <c r="D63" s="76"/>
      <c r="E63" s="76"/>
      <c r="F63" s="76"/>
      <c r="G63" s="76"/>
      <c r="H63" s="79"/>
      <c r="I63" s="76"/>
      <c r="J63" s="76"/>
      <c r="K63" s="76"/>
    </row>
    <row r="64" spans="2:11" ht="12.75">
      <c r="B64" s="79"/>
      <c r="C64" s="79"/>
      <c r="D64" s="76"/>
      <c r="E64" s="76"/>
      <c r="F64" s="76"/>
      <c r="G64" s="76"/>
      <c r="H64" s="79"/>
      <c r="I64" s="76"/>
      <c r="J64" s="76"/>
      <c r="K64" s="76"/>
    </row>
    <row r="65" spans="2:11" ht="12.75">
      <c r="B65" s="79"/>
      <c r="C65" s="79"/>
      <c r="D65" s="76"/>
      <c r="E65" s="76"/>
      <c r="F65" s="76"/>
      <c r="G65" s="76"/>
      <c r="H65" s="79"/>
      <c r="I65" s="76"/>
      <c r="J65" s="76"/>
      <c r="K65" s="76"/>
    </row>
    <row r="66" spans="2:11" ht="12.75">
      <c r="B66" s="79"/>
      <c r="C66" s="79"/>
      <c r="D66" s="76"/>
      <c r="E66" s="76"/>
      <c r="F66" s="76"/>
      <c r="G66" s="76"/>
      <c r="H66" s="79"/>
      <c r="I66" s="76"/>
      <c r="J66" s="76"/>
      <c r="K66" s="76"/>
    </row>
    <row r="67" spans="2:11" ht="12.75">
      <c r="B67" s="79"/>
      <c r="C67" s="79"/>
      <c r="D67" s="76"/>
      <c r="E67" s="76"/>
      <c r="F67" s="76"/>
      <c r="G67" s="76"/>
      <c r="H67" s="79"/>
      <c r="I67" s="76"/>
      <c r="J67" s="76"/>
      <c r="K67" s="76"/>
    </row>
    <row r="68" spans="2:11" ht="12.75">
      <c r="B68" s="79"/>
      <c r="C68" s="79"/>
      <c r="D68" s="76"/>
      <c r="E68" s="76"/>
      <c r="F68" s="76"/>
      <c r="G68" s="76"/>
      <c r="H68" s="79"/>
      <c r="I68" s="76"/>
      <c r="J68" s="76"/>
      <c r="K68" s="76"/>
    </row>
    <row r="69" spans="2:11" ht="12.75">
      <c r="B69" s="79"/>
      <c r="C69" s="79"/>
      <c r="D69" s="76"/>
      <c r="E69" s="76"/>
      <c r="F69" s="76"/>
      <c r="G69" s="76"/>
      <c r="H69" s="79"/>
      <c r="I69" s="76"/>
      <c r="J69" s="76"/>
      <c r="K69" s="76"/>
    </row>
    <row r="70" spans="2:11" ht="12.75">
      <c r="B70" s="79"/>
      <c r="C70" s="79"/>
      <c r="D70" s="76"/>
      <c r="E70" s="76"/>
      <c r="F70" s="76"/>
      <c r="G70" s="76"/>
      <c r="H70" s="79"/>
      <c r="I70" s="76"/>
      <c r="J70" s="76"/>
      <c r="K70" s="76"/>
    </row>
    <row r="71" spans="2:11" ht="12.75">
      <c r="B71" s="79"/>
      <c r="C71" s="79"/>
      <c r="D71" s="76"/>
      <c r="E71" s="76"/>
      <c r="F71" s="76"/>
      <c r="G71" s="76"/>
      <c r="H71" s="79"/>
      <c r="I71" s="76"/>
      <c r="J71" s="76"/>
      <c r="K71" s="76"/>
    </row>
    <row r="72" spans="2:11" ht="12.75">
      <c r="B72" s="79"/>
      <c r="C72" s="80"/>
      <c r="D72" s="76"/>
      <c r="E72" s="76"/>
      <c r="F72" s="76"/>
      <c r="G72" s="76"/>
      <c r="H72" s="79"/>
      <c r="I72" s="76"/>
      <c r="J72" s="76"/>
      <c r="K72" s="76"/>
    </row>
    <row r="73" spans="2:11" ht="12.75">
      <c r="B73" s="79"/>
      <c r="C73" s="79"/>
      <c r="D73" s="76"/>
      <c r="E73" s="76"/>
      <c r="F73" s="76"/>
      <c r="G73" s="76"/>
      <c r="H73" s="79"/>
      <c r="I73" s="76"/>
      <c r="J73" s="76"/>
      <c r="K73" s="76"/>
    </row>
    <row r="74" spans="2:11" ht="12.75">
      <c r="B74" s="79"/>
      <c r="C74" s="79"/>
      <c r="D74" s="76"/>
      <c r="E74" s="76"/>
      <c r="F74" s="76"/>
      <c r="G74" s="76"/>
      <c r="H74" s="79"/>
      <c r="I74" s="76"/>
      <c r="J74" s="76"/>
      <c r="K74" s="76"/>
    </row>
    <row r="75" spans="2:11" ht="12.75">
      <c r="B75" s="79"/>
      <c r="C75" s="79"/>
      <c r="D75" s="76"/>
      <c r="E75" s="76"/>
      <c r="F75" s="76"/>
      <c r="G75" s="76"/>
      <c r="H75" s="79"/>
      <c r="I75" s="76"/>
      <c r="J75" s="76"/>
      <c r="K75" s="76"/>
    </row>
    <row r="76" spans="2:11" ht="12.75">
      <c r="B76" s="79"/>
      <c r="C76" s="79"/>
      <c r="D76" s="76"/>
      <c r="E76" s="76"/>
      <c r="F76" s="76"/>
      <c r="G76" s="76"/>
      <c r="H76" s="79"/>
      <c r="I76" s="76"/>
      <c r="J76" s="76"/>
      <c r="K76" s="76"/>
    </row>
    <row r="77" spans="2:11" ht="12.75">
      <c r="B77" s="79"/>
      <c r="C77" s="79"/>
      <c r="D77" s="76"/>
      <c r="E77" s="76"/>
      <c r="F77" s="76"/>
      <c r="G77" s="76"/>
      <c r="H77" s="79"/>
      <c r="I77" s="76"/>
      <c r="J77" s="76"/>
      <c r="K77" s="76"/>
    </row>
    <row r="78" spans="2:11" ht="12.75">
      <c r="B78" s="79"/>
      <c r="C78" s="79"/>
      <c r="D78" s="76"/>
      <c r="E78" s="76"/>
      <c r="F78" s="76"/>
      <c r="G78" s="76"/>
      <c r="H78" s="79"/>
      <c r="I78" s="76"/>
      <c r="J78" s="76"/>
      <c r="K78" s="76"/>
    </row>
    <row r="79" spans="2:11" ht="12.75">
      <c r="B79" s="79"/>
      <c r="C79" s="79"/>
      <c r="D79" s="76"/>
      <c r="E79" s="76"/>
      <c r="F79" s="76"/>
      <c r="G79" s="76"/>
      <c r="H79" s="79"/>
      <c r="I79" s="76"/>
      <c r="J79" s="76"/>
      <c r="K79" s="76"/>
    </row>
    <row r="80" spans="2:11" ht="12.75">
      <c r="B80" s="79"/>
      <c r="C80" s="79"/>
      <c r="D80" s="76"/>
      <c r="E80" s="76"/>
      <c r="F80" s="76"/>
      <c r="G80" s="76"/>
      <c r="H80" s="79"/>
      <c r="I80" s="76"/>
      <c r="J80" s="76"/>
      <c r="K80" s="76"/>
    </row>
    <row r="81" spans="2:11" ht="12.75">
      <c r="B81" s="79"/>
      <c r="C81" s="79"/>
      <c r="D81" s="76"/>
      <c r="E81" s="76"/>
      <c r="F81" s="76"/>
      <c r="G81" s="76"/>
      <c r="H81" s="79"/>
      <c r="I81" s="76"/>
      <c r="J81" s="76"/>
      <c r="K81" s="76"/>
    </row>
    <row r="82" spans="2:11" ht="12.75">
      <c r="B82" s="79"/>
      <c r="C82" s="79"/>
      <c r="D82" s="76"/>
      <c r="E82" s="76"/>
      <c r="F82" s="76"/>
      <c r="G82" s="76"/>
      <c r="H82" s="79"/>
      <c r="I82" s="76"/>
      <c r="J82" s="76"/>
      <c r="K82" s="76"/>
    </row>
    <row r="83" spans="2:11" ht="12.75">
      <c r="B83" s="79"/>
      <c r="C83" s="79"/>
      <c r="D83" s="76"/>
      <c r="E83" s="76"/>
      <c r="F83" s="76"/>
      <c r="G83" s="76"/>
      <c r="H83" s="79"/>
      <c r="I83" s="76"/>
      <c r="J83" s="76"/>
      <c r="K83" s="76"/>
    </row>
    <row r="84" spans="2:11" ht="12.75">
      <c r="B84" s="79"/>
      <c r="C84" s="79"/>
      <c r="D84" s="76"/>
      <c r="E84" s="76"/>
      <c r="F84" s="76"/>
      <c r="G84" s="76"/>
      <c r="H84" s="79"/>
      <c r="I84" s="76"/>
      <c r="J84" s="76"/>
      <c r="K84" s="76"/>
    </row>
    <row r="85" spans="2:11" ht="12.75">
      <c r="B85" s="79"/>
      <c r="C85" s="79"/>
      <c r="D85" s="76"/>
      <c r="E85" s="76"/>
      <c r="F85" s="76"/>
      <c r="G85" s="76"/>
      <c r="H85" s="79"/>
      <c r="I85" s="76"/>
      <c r="J85" s="76"/>
      <c r="K85" s="76"/>
    </row>
    <row r="86" spans="2:11" ht="12.75">
      <c r="B86" s="79"/>
      <c r="C86" s="79"/>
      <c r="D86" s="76"/>
      <c r="E86" s="76"/>
      <c r="F86" s="76"/>
      <c r="G86" s="76"/>
      <c r="H86" s="79"/>
      <c r="I86" s="76"/>
      <c r="J86" s="76"/>
      <c r="K86" s="76"/>
    </row>
    <row r="87" spans="2:11" ht="12.75">
      <c r="B87" s="79"/>
      <c r="C87" s="79"/>
      <c r="D87" s="76"/>
      <c r="E87" s="76"/>
      <c r="F87" s="76"/>
      <c r="G87" s="76"/>
      <c r="H87" s="79"/>
      <c r="I87" s="76"/>
      <c r="J87" s="76"/>
      <c r="K87" s="76"/>
    </row>
    <row r="88" spans="2:11" ht="12.75">
      <c r="B88" s="79"/>
      <c r="C88" s="79"/>
      <c r="D88" s="76"/>
      <c r="E88" s="76"/>
      <c r="F88" s="76"/>
      <c r="G88" s="76"/>
      <c r="H88" s="79"/>
      <c r="I88" s="76"/>
      <c r="J88" s="76"/>
      <c r="K88" s="76"/>
    </row>
    <row r="89" spans="2:11" ht="12.75">
      <c r="B89" s="79"/>
      <c r="C89" s="79"/>
      <c r="D89" s="76"/>
      <c r="E89" s="76"/>
      <c r="F89" s="76"/>
      <c r="G89" s="76"/>
      <c r="H89" s="79"/>
      <c r="I89" s="76"/>
      <c r="J89" s="76"/>
      <c r="K89" s="76"/>
    </row>
    <row r="90" spans="2:11" ht="12.75">
      <c r="B90" s="79"/>
      <c r="C90" s="79"/>
      <c r="D90" s="76"/>
      <c r="E90" s="76"/>
      <c r="F90" s="76"/>
      <c r="G90" s="76"/>
      <c r="H90" s="79"/>
      <c r="I90" s="76"/>
      <c r="J90" s="76"/>
      <c r="K90" s="76"/>
    </row>
    <row r="91" spans="2:11" ht="12.75">
      <c r="B91" s="79"/>
      <c r="C91" s="79"/>
      <c r="D91" s="76"/>
      <c r="E91" s="76"/>
      <c r="F91" s="76"/>
      <c r="G91" s="76"/>
      <c r="H91" s="79"/>
      <c r="I91" s="76"/>
      <c r="J91" s="76"/>
      <c r="K91" s="76"/>
    </row>
    <row r="92" spans="2:11" ht="12.75">
      <c r="B92" s="79"/>
      <c r="C92" s="79"/>
      <c r="D92" s="76"/>
      <c r="E92" s="76"/>
      <c r="F92" s="76"/>
      <c r="G92" s="76"/>
      <c r="H92" s="79"/>
      <c r="I92" s="76"/>
      <c r="J92" s="76"/>
      <c r="K92" s="76"/>
    </row>
    <row r="93" spans="2:11" ht="12.75">
      <c r="B93" s="79"/>
      <c r="C93" s="79"/>
      <c r="D93" s="76"/>
      <c r="E93" s="76"/>
      <c r="F93" s="76"/>
      <c r="G93" s="76"/>
      <c r="H93" s="79"/>
      <c r="I93" s="76"/>
      <c r="J93" s="76"/>
      <c r="K93" s="76"/>
    </row>
    <row r="94" spans="2:11" ht="12.75">
      <c r="B94" s="79"/>
      <c r="C94" s="79"/>
      <c r="D94" s="76"/>
      <c r="E94" s="76"/>
      <c r="F94" s="76"/>
      <c r="G94" s="76"/>
      <c r="H94" s="79"/>
      <c r="I94" s="76"/>
      <c r="J94" s="76"/>
      <c r="K94" s="76"/>
    </row>
    <row r="95" spans="2:11" ht="12.75">
      <c r="B95" s="79"/>
      <c r="C95" s="79"/>
      <c r="D95" s="76"/>
      <c r="E95" s="76"/>
      <c r="F95" s="76"/>
      <c r="G95" s="76"/>
      <c r="H95" s="79"/>
      <c r="I95" s="76"/>
      <c r="J95" s="76"/>
      <c r="K95" s="76"/>
    </row>
    <row r="96" spans="2:11" ht="12.75">
      <c r="B96" s="79"/>
      <c r="C96" s="80"/>
      <c r="D96" s="76"/>
      <c r="E96" s="76"/>
      <c r="F96" s="76"/>
      <c r="G96" s="76"/>
      <c r="H96" s="79"/>
      <c r="I96" s="76"/>
      <c r="J96" s="76"/>
      <c r="K96" s="76"/>
    </row>
    <row r="97" spans="2:11" ht="12.75">
      <c r="B97" s="79"/>
      <c r="C97" s="79"/>
      <c r="D97" s="76"/>
      <c r="E97" s="76"/>
      <c r="F97" s="76"/>
      <c r="G97" s="76"/>
      <c r="H97" s="79"/>
      <c r="I97" s="76"/>
      <c r="J97" s="76"/>
      <c r="K97" s="76"/>
    </row>
    <row r="98" spans="2:11" ht="12.75">
      <c r="B98" s="79"/>
      <c r="C98" s="79"/>
      <c r="D98" s="76"/>
      <c r="E98" s="76"/>
      <c r="F98" s="76"/>
      <c r="G98" s="76"/>
      <c r="H98" s="79"/>
      <c r="I98" s="76"/>
      <c r="J98" s="76"/>
      <c r="K98" s="76"/>
    </row>
    <row r="99" spans="2:11" ht="12.75">
      <c r="B99" s="79"/>
      <c r="C99" s="79"/>
      <c r="D99" s="76"/>
      <c r="E99" s="76"/>
      <c r="F99" s="76"/>
      <c r="G99" s="76"/>
      <c r="H99" s="79"/>
      <c r="I99" s="76"/>
      <c r="J99" s="76"/>
      <c r="K99" s="76"/>
    </row>
    <row r="100" spans="2:11" ht="12.75">
      <c r="B100" s="79"/>
      <c r="C100" s="79"/>
      <c r="D100" s="76"/>
      <c r="E100" s="76"/>
      <c r="F100" s="76"/>
      <c r="G100" s="76"/>
      <c r="H100" s="79"/>
      <c r="I100" s="76"/>
      <c r="J100" s="76"/>
      <c r="K100" s="76"/>
    </row>
    <row r="101" spans="2:11" ht="12.75">
      <c r="B101" s="79"/>
      <c r="C101" s="79"/>
      <c r="D101" s="76"/>
      <c r="E101" s="76"/>
      <c r="F101" s="76"/>
      <c r="G101" s="76"/>
      <c r="H101" s="79"/>
      <c r="I101" s="76"/>
      <c r="J101" s="76"/>
      <c r="K101" s="76"/>
    </row>
    <row r="102" spans="2:11" ht="12.75">
      <c r="B102" s="79"/>
      <c r="C102" s="79"/>
      <c r="D102" s="76"/>
      <c r="E102" s="76"/>
      <c r="F102" s="76"/>
      <c r="G102" s="76"/>
      <c r="H102" s="79"/>
      <c r="I102" s="76"/>
      <c r="J102" s="76"/>
      <c r="K102" s="76"/>
    </row>
    <row r="103" spans="2:11" ht="12.75">
      <c r="B103" s="79"/>
      <c r="C103" s="79"/>
      <c r="D103" s="76"/>
      <c r="E103" s="76"/>
      <c r="F103" s="76"/>
      <c r="G103" s="76"/>
      <c r="H103" s="79"/>
      <c r="I103" s="76"/>
      <c r="J103" s="76"/>
      <c r="K103" s="76"/>
    </row>
    <row r="104" spans="2:11" ht="12.75">
      <c r="B104" s="79"/>
      <c r="C104" s="79"/>
      <c r="D104" s="76"/>
      <c r="E104" s="76"/>
      <c r="F104" s="76"/>
      <c r="G104" s="76"/>
      <c r="H104" s="79"/>
      <c r="I104" s="76"/>
      <c r="J104" s="76"/>
      <c r="K104" s="76"/>
    </row>
    <row r="105" spans="2:11" ht="12.75">
      <c r="B105" s="79"/>
      <c r="C105" s="79"/>
      <c r="D105" s="76"/>
      <c r="E105" s="76"/>
      <c r="F105" s="76"/>
      <c r="G105" s="76"/>
      <c r="H105" s="79"/>
      <c r="I105" s="76"/>
      <c r="J105" s="76"/>
      <c r="K105" s="76"/>
    </row>
    <row r="106" spans="2:11" ht="12.75">
      <c r="B106" s="79"/>
      <c r="C106" s="79"/>
      <c r="D106" s="76"/>
      <c r="E106" s="76"/>
      <c r="F106" s="76"/>
      <c r="G106" s="76"/>
      <c r="H106" s="79"/>
      <c r="I106" s="76"/>
      <c r="J106" s="76"/>
      <c r="K106" s="76"/>
    </row>
    <row r="107" spans="2:11" ht="12.75">
      <c r="B107" s="79"/>
      <c r="C107" s="79"/>
      <c r="D107" s="76"/>
      <c r="E107" s="76"/>
      <c r="F107" s="76"/>
      <c r="G107" s="76"/>
      <c r="H107" s="79"/>
      <c r="I107" s="76"/>
      <c r="J107" s="76"/>
      <c r="K107" s="76"/>
    </row>
    <row r="108" spans="2:11" ht="12.75">
      <c r="B108" s="79"/>
      <c r="C108" s="80"/>
      <c r="D108" s="76"/>
      <c r="E108" s="76"/>
      <c r="F108" s="76"/>
      <c r="G108" s="76"/>
      <c r="H108" s="79"/>
      <c r="I108" s="76"/>
      <c r="J108" s="76"/>
      <c r="K108" s="76"/>
    </row>
    <row r="109" spans="2:11" ht="12.75">
      <c r="B109" s="79"/>
      <c r="C109" s="79"/>
      <c r="D109" s="76"/>
      <c r="E109" s="76"/>
      <c r="F109" s="76"/>
      <c r="G109" s="76"/>
      <c r="H109" s="79"/>
      <c r="I109" s="76"/>
      <c r="J109" s="76"/>
      <c r="K109" s="76"/>
    </row>
    <row r="110" spans="2:11" ht="12.75">
      <c r="B110" s="79"/>
      <c r="C110" s="79"/>
      <c r="D110" s="76"/>
      <c r="E110" s="76"/>
      <c r="F110" s="76"/>
      <c r="G110" s="76"/>
      <c r="H110" s="79"/>
      <c r="I110" s="76"/>
      <c r="J110" s="76"/>
      <c r="K110" s="76"/>
    </row>
    <row r="111" spans="2:11" ht="12.75">
      <c r="B111" s="79"/>
      <c r="C111" s="80"/>
      <c r="D111" s="76"/>
      <c r="E111" s="76"/>
      <c r="F111" s="76"/>
      <c r="G111" s="76"/>
      <c r="H111" s="79"/>
      <c r="I111" s="76"/>
      <c r="J111" s="76"/>
      <c r="K111" s="76"/>
    </row>
    <row r="112" spans="2:11" ht="12.75">
      <c r="B112" s="79"/>
      <c r="C112" s="80"/>
      <c r="D112" s="76"/>
      <c r="E112" s="76"/>
      <c r="F112" s="76"/>
      <c r="G112" s="76"/>
      <c r="H112" s="79"/>
      <c r="I112" s="76"/>
      <c r="J112" s="76"/>
      <c r="K112" s="76"/>
    </row>
    <row r="113" spans="2:11" ht="12.75">
      <c r="B113" s="79"/>
      <c r="C113" s="79"/>
      <c r="D113" s="76"/>
      <c r="E113" s="76"/>
      <c r="F113" s="76"/>
      <c r="G113" s="76"/>
      <c r="H113" s="79"/>
      <c r="I113" s="76"/>
      <c r="J113" s="76"/>
      <c r="K113" s="76"/>
    </row>
    <row r="114" spans="2:11" ht="12.75">
      <c r="B114" s="79"/>
      <c r="C114" s="79"/>
      <c r="D114" s="76"/>
      <c r="E114" s="76"/>
      <c r="F114" s="76"/>
      <c r="G114" s="76"/>
      <c r="H114" s="79"/>
      <c r="I114" s="76"/>
      <c r="J114" s="76"/>
      <c r="K114" s="76"/>
    </row>
    <row r="115" spans="2:11" ht="12.75">
      <c r="B115" s="79"/>
      <c r="C115" s="80"/>
      <c r="D115" s="76"/>
      <c r="E115" s="76"/>
      <c r="F115" s="76"/>
      <c r="G115" s="76"/>
      <c r="H115" s="79"/>
      <c r="I115" s="76"/>
      <c r="J115" s="76"/>
      <c r="K115" s="76"/>
    </row>
    <row r="116" spans="2:11" ht="12.75">
      <c r="B116" s="79"/>
      <c r="C116" s="79"/>
      <c r="D116" s="76"/>
      <c r="E116" s="76"/>
      <c r="F116" s="76"/>
      <c r="G116" s="76"/>
      <c r="H116" s="79"/>
      <c r="I116" s="76"/>
      <c r="J116" s="76"/>
      <c r="K116" s="76"/>
    </row>
    <row r="117" spans="2:11" ht="12.75">
      <c r="B117" s="79"/>
      <c r="C117" s="79"/>
      <c r="D117" s="76"/>
      <c r="E117" s="76"/>
      <c r="F117" s="76"/>
      <c r="G117" s="76"/>
      <c r="H117" s="79"/>
      <c r="I117" s="76"/>
      <c r="J117" s="76"/>
      <c r="K117" s="76"/>
    </row>
    <row r="118" spans="2:11" ht="12.75">
      <c r="B118" s="79"/>
      <c r="C118" s="79"/>
      <c r="D118" s="76"/>
      <c r="E118" s="76"/>
      <c r="F118" s="76"/>
      <c r="G118" s="76"/>
      <c r="H118" s="79"/>
      <c r="I118" s="76"/>
      <c r="J118" s="76"/>
      <c r="K118" s="76"/>
    </row>
    <row r="119" spans="2:11" ht="12.75">
      <c r="B119" s="79"/>
      <c r="C119" s="79"/>
      <c r="D119" s="76"/>
      <c r="E119" s="76"/>
      <c r="F119" s="76"/>
      <c r="G119" s="76"/>
      <c r="H119" s="79"/>
      <c r="I119" s="76"/>
      <c r="J119" s="76"/>
      <c r="K119" s="76"/>
    </row>
    <row r="120" spans="2:11" ht="12.75">
      <c r="B120" s="79"/>
      <c r="C120" s="79"/>
      <c r="D120" s="76"/>
      <c r="E120" s="76"/>
      <c r="F120" s="76"/>
      <c r="G120" s="76"/>
      <c r="H120" s="79"/>
      <c r="I120" s="76"/>
      <c r="J120" s="76"/>
      <c r="K120" s="76"/>
    </row>
    <row r="121" spans="2:11" ht="12.75">
      <c r="B121" s="79"/>
      <c r="C121" s="79"/>
      <c r="D121" s="76"/>
      <c r="E121" s="76"/>
      <c r="F121" s="76"/>
      <c r="G121" s="76"/>
      <c r="H121" s="79"/>
      <c r="I121" s="76"/>
      <c r="J121" s="76"/>
      <c r="K121" s="76"/>
    </row>
    <row r="122" spans="2:11" ht="12.75">
      <c r="B122" s="79"/>
      <c r="C122" s="79"/>
      <c r="D122" s="76"/>
      <c r="E122" s="76"/>
      <c r="F122" s="76"/>
      <c r="G122" s="76"/>
      <c r="H122" s="79"/>
      <c r="I122" s="76"/>
      <c r="J122" s="76"/>
      <c r="K122" s="76"/>
    </row>
    <row r="123" spans="2:11" ht="12.75">
      <c r="B123" s="79"/>
      <c r="C123" s="79"/>
      <c r="D123" s="76"/>
      <c r="E123" s="76"/>
      <c r="F123" s="76"/>
      <c r="G123" s="76"/>
      <c r="H123" s="79"/>
      <c r="I123" s="76"/>
      <c r="J123" s="76"/>
      <c r="K123" s="76"/>
    </row>
    <row r="124" spans="2:11" ht="12.75">
      <c r="B124" s="79"/>
      <c r="C124" s="79"/>
      <c r="D124" s="76"/>
      <c r="E124" s="76"/>
      <c r="F124" s="76"/>
      <c r="G124" s="76"/>
      <c r="H124" s="79"/>
      <c r="I124" s="76"/>
      <c r="J124" s="76"/>
      <c r="K124" s="76"/>
    </row>
    <row r="125" spans="2:11" ht="12.75">
      <c r="B125" s="79"/>
      <c r="C125" s="79"/>
      <c r="D125" s="76"/>
      <c r="E125" s="76"/>
      <c r="F125" s="76"/>
      <c r="G125" s="76"/>
      <c r="H125" s="79"/>
      <c r="I125" s="76"/>
      <c r="J125" s="76"/>
      <c r="K125" s="76"/>
    </row>
    <row r="126" spans="2:11" ht="12.75">
      <c r="B126" s="79"/>
      <c r="C126" s="79"/>
      <c r="D126" s="76"/>
      <c r="E126" s="76"/>
      <c r="F126" s="76"/>
      <c r="G126" s="76"/>
      <c r="H126" s="79"/>
      <c r="I126" s="76"/>
      <c r="J126" s="76"/>
      <c r="K126" s="76"/>
    </row>
    <row r="127" spans="2:11" ht="12.75">
      <c r="B127" s="79"/>
      <c r="C127" s="79"/>
      <c r="D127" s="76"/>
      <c r="E127" s="76"/>
      <c r="F127" s="76"/>
      <c r="G127" s="76"/>
      <c r="H127" s="79"/>
      <c r="I127" s="76"/>
      <c r="J127" s="76"/>
      <c r="K127" s="76"/>
    </row>
    <row r="128" spans="2:11" ht="12.75">
      <c r="B128" s="79"/>
      <c r="C128" s="79"/>
      <c r="D128" s="76"/>
      <c r="E128" s="76"/>
      <c r="F128" s="76"/>
      <c r="G128" s="76"/>
      <c r="H128" s="79"/>
      <c r="I128" s="76"/>
      <c r="J128" s="76"/>
      <c r="K128" s="76"/>
    </row>
    <row r="129" spans="2:11" ht="12.75">
      <c r="B129" s="79"/>
      <c r="C129" s="79"/>
      <c r="D129" s="76"/>
      <c r="E129" s="76"/>
      <c r="F129" s="76"/>
      <c r="G129" s="76"/>
      <c r="H129" s="79"/>
      <c r="I129" s="76"/>
      <c r="J129" s="76"/>
      <c r="K129" s="76"/>
    </row>
    <row r="130" spans="2:11" ht="12.75">
      <c r="B130" s="79"/>
      <c r="C130" s="79"/>
      <c r="D130" s="76"/>
      <c r="E130" s="76"/>
      <c r="F130" s="76"/>
      <c r="G130" s="76"/>
      <c r="H130" s="79"/>
      <c r="I130" s="76"/>
      <c r="J130" s="76"/>
      <c r="K130" s="76"/>
    </row>
    <row r="131" spans="2:11" ht="12.75">
      <c r="B131" s="79"/>
      <c r="C131" s="79"/>
      <c r="D131" s="76"/>
      <c r="E131" s="76"/>
      <c r="F131" s="76"/>
      <c r="G131" s="76"/>
      <c r="H131" s="79"/>
      <c r="I131" s="76"/>
      <c r="J131" s="76"/>
      <c r="K131" s="76"/>
    </row>
    <row r="132" spans="2:11" ht="12.75">
      <c r="B132" s="79"/>
      <c r="C132" s="79"/>
      <c r="D132" s="76"/>
      <c r="E132" s="76"/>
      <c r="F132" s="76"/>
      <c r="G132" s="76"/>
      <c r="H132" s="79"/>
      <c r="I132" s="79"/>
      <c r="J132" s="79"/>
      <c r="K132" s="79"/>
    </row>
    <row r="133" spans="2:11" ht="12.75">
      <c r="B133" s="79"/>
      <c r="C133" s="79"/>
      <c r="D133" s="76"/>
      <c r="E133" s="76"/>
      <c r="F133" s="76"/>
      <c r="G133" s="76"/>
      <c r="H133" s="79"/>
      <c r="I133" s="79"/>
      <c r="J133" s="79"/>
      <c r="K133" s="79"/>
    </row>
    <row r="134" spans="2:11" ht="12.75">
      <c r="B134" s="79"/>
      <c r="C134" s="79"/>
      <c r="D134" s="76"/>
      <c r="E134" s="76"/>
      <c r="F134" s="76"/>
      <c r="G134" s="76"/>
      <c r="H134" s="79"/>
      <c r="I134" s="79"/>
      <c r="J134" s="79"/>
      <c r="K134" s="79"/>
    </row>
    <row r="135" spans="2:11" ht="12.75">
      <c r="B135" s="79"/>
      <c r="C135" s="79"/>
      <c r="D135" s="79"/>
      <c r="E135" s="79"/>
      <c r="F135" s="79"/>
      <c r="G135" s="79"/>
      <c r="H135" s="79"/>
      <c r="I135" s="79"/>
      <c r="J135" s="79"/>
      <c r="K135" s="79"/>
    </row>
    <row r="136" spans="2:11" ht="12.75">
      <c r="B136" s="79"/>
      <c r="C136" s="79"/>
      <c r="D136" s="79"/>
      <c r="E136" s="79"/>
      <c r="F136" s="79"/>
      <c r="G136" s="79"/>
      <c r="H136" s="79"/>
      <c r="I136" s="79"/>
      <c r="J136" s="79"/>
      <c r="K136" s="79"/>
    </row>
    <row r="137" spans="2:11" ht="12.75">
      <c r="B137" s="79"/>
      <c r="C137" s="79"/>
      <c r="D137" s="79"/>
      <c r="E137" s="79"/>
      <c r="F137" s="79"/>
      <c r="G137" s="79"/>
      <c r="H137" s="79"/>
      <c r="I137" s="79"/>
      <c r="J137" s="79"/>
      <c r="K137" s="79"/>
    </row>
    <row r="138" spans="2:11" ht="12.75">
      <c r="B138" s="79"/>
      <c r="C138" s="79"/>
      <c r="D138" s="79"/>
      <c r="E138" s="79"/>
      <c r="F138" s="79"/>
      <c r="G138" s="79"/>
      <c r="H138" s="79"/>
      <c r="I138" s="79"/>
      <c r="J138" s="79"/>
      <c r="K138" s="79"/>
    </row>
    <row r="139" spans="2:11" ht="12.75">
      <c r="B139" s="79"/>
      <c r="C139" s="79"/>
      <c r="D139" s="79"/>
      <c r="E139" s="79"/>
      <c r="F139" s="79"/>
      <c r="G139" s="79"/>
      <c r="H139" s="79"/>
      <c r="I139" s="79"/>
      <c r="J139" s="79"/>
      <c r="K139" s="79"/>
    </row>
    <row r="140" spans="2:11" ht="12.75">
      <c r="B140" s="79"/>
      <c r="C140" s="79"/>
      <c r="D140" s="79"/>
      <c r="E140" s="79"/>
      <c r="F140" s="79"/>
      <c r="G140" s="79"/>
      <c r="H140" s="79"/>
      <c r="I140" s="79"/>
      <c r="J140" s="79"/>
      <c r="K140" s="79"/>
    </row>
    <row r="141" spans="2:11" ht="12.75">
      <c r="B141" s="79"/>
      <c r="C141" s="79"/>
      <c r="D141" s="79"/>
      <c r="E141" s="79"/>
      <c r="F141" s="79"/>
      <c r="G141" s="79"/>
      <c r="H141" s="79"/>
      <c r="I141" s="79"/>
      <c r="J141" s="79"/>
      <c r="K141" s="79"/>
    </row>
    <row r="142" spans="2:11" ht="12.75">
      <c r="B142" s="79"/>
      <c r="C142" s="79"/>
      <c r="D142" s="79"/>
      <c r="E142" s="79"/>
      <c r="F142" s="79"/>
      <c r="G142" s="79"/>
      <c r="H142" s="79"/>
      <c r="I142" s="79"/>
      <c r="J142" s="79"/>
      <c r="K142" s="79"/>
    </row>
    <row r="143" spans="2:11" ht="12.75">
      <c r="B143" s="79"/>
      <c r="C143" s="79"/>
      <c r="D143" s="79"/>
      <c r="E143" s="79"/>
      <c r="F143" s="79"/>
      <c r="G143" s="79"/>
      <c r="H143" s="79"/>
      <c r="I143" s="79"/>
      <c r="J143" s="79"/>
      <c r="K143" s="79"/>
    </row>
    <row r="144" spans="2:11" ht="12.75">
      <c r="B144" s="79"/>
      <c r="C144" s="79"/>
      <c r="D144" s="79"/>
      <c r="E144" s="79"/>
      <c r="F144" s="79"/>
      <c r="G144" s="79"/>
      <c r="H144" s="79"/>
      <c r="I144" s="79"/>
      <c r="J144" s="79"/>
      <c r="K144" s="79"/>
    </row>
    <row r="145" spans="2:11" ht="12.75">
      <c r="B145" s="79"/>
      <c r="C145" s="79"/>
      <c r="D145" s="79"/>
      <c r="E145" s="79"/>
      <c r="F145" s="79"/>
      <c r="G145" s="79"/>
      <c r="H145" s="79"/>
      <c r="I145" s="79"/>
      <c r="J145" s="79"/>
      <c r="K145" s="79"/>
    </row>
    <row r="146" spans="2:11" ht="12.75">
      <c r="B146" s="79"/>
      <c r="C146" s="79"/>
      <c r="D146" s="79"/>
      <c r="E146" s="79"/>
      <c r="F146" s="79"/>
      <c r="G146" s="79"/>
      <c r="H146" s="79"/>
      <c r="I146" s="79"/>
      <c r="J146" s="79"/>
      <c r="K146" s="79"/>
    </row>
    <row r="147" spans="2:11" ht="12.75">
      <c r="B147" s="79"/>
      <c r="C147" s="79"/>
      <c r="D147" s="79"/>
      <c r="E147" s="79"/>
      <c r="F147" s="79"/>
      <c r="G147" s="79"/>
      <c r="H147" s="79"/>
      <c r="I147" s="79"/>
      <c r="J147" s="79"/>
      <c r="K147" s="79"/>
    </row>
    <row r="148" spans="2:11" ht="12.75">
      <c r="B148" s="79"/>
      <c r="C148" s="79"/>
      <c r="D148" s="79"/>
      <c r="E148" s="79"/>
      <c r="F148" s="79"/>
      <c r="G148" s="79"/>
      <c r="H148" s="79"/>
      <c r="I148" s="79"/>
      <c r="J148" s="79"/>
      <c r="K148" s="79"/>
    </row>
    <row r="149" spans="2:11" ht="12.75">
      <c r="B149" s="79"/>
      <c r="C149" s="79"/>
      <c r="D149" s="79"/>
      <c r="E149" s="79"/>
      <c r="F149" s="79"/>
      <c r="G149" s="79"/>
      <c r="H149" s="79"/>
      <c r="I149" s="79"/>
      <c r="J149" s="79"/>
      <c r="K149" s="79"/>
    </row>
    <row r="150" spans="2:11" ht="12.75">
      <c r="B150" s="79"/>
      <c r="C150" s="79"/>
      <c r="D150" s="79"/>
      <c r="E150" s="79"/>
      <c r="F150" s="79"/>
      <c r="G150" s="79"/>
      <c r="H150" s="79"/>
      <c r="I150" s="79"/>
      <c r="J150" s="79"/>
      <c r="K150" s="79"/>
    </row>
    <row r="151" spans="2:11" ht="12.75">
      <c r="B151" s="79"/>
      <c r="C151" s="79"/>
      <c r="D151" s="79"/>
      <c r="E151" s="79"/>
      <c r="F151" s="79"/>
      <c r="G151" s="79"/>
      <c r="H151" s="79"/>
      <c r="I151" s="79"/>
      <c r="J151" s="79"/>
      <c r="K151" s="79"/>
    </row>
    <row r="152" spans="2:11" ht="12.75">
      <c r="B152" s="79"/>
      <c r="C152" s="79"/>
      <c r="D152" s="79"/>
      <c r="E152" s="79"/>
      <c r="F152" s="79"/>
      <c r="G152" s="79"/>
      <c r="H152" s="79"/>
      <c r="I152" s="79"/>
      <c r="J152" s="79"/>
      <c r="K152" s="79"/>
    </row>
    <row r="153" spans="2:11" ht="12.75">
      <c r="B153" s="79"/>
      <c r="C153" s="79"/>
      <c r="D153" s="79"/>
      <c r="E153" s="79"/>
      <c r="F153" s="79"/>
      <c r="G153" s="79"/>
      <c r="H153" s="79"/>
      <c r="I153" s="79"/>
      <c r="J153" s="79"/>
      <c r="K153" s="79"/>
    </row>
    <row r="154" spans="2:11" ht="12.75">
      <c r="B154" s="79"/>
      <c r="C154" s="79"/>
      <c r="D154" s="79"/>
      <c r="E154" s="79"/>
      <c r="F154" s="79"/>
      <c r="G154" s="79"/>
      <c r="H154" s="79"/>
      <c r="I154" s="79"/>
      <c r="J154" s="79"/>
      <c r="K154" s="79"/>
    </row>
    <row r="155" spans="2:11" ht="12.75">
      <c r="B155" s="79"/>
      <c r="C155" s="79"/>
      <c r="D155" s="79"/>
      <c r="E155" s="79"/>
      <c r="F155" s="79"/>
      <c r="G155" s="79"/>
      <c r="H155" s="79"/>
      <c r="I155" s="79"/>
      <c r="J155" s="79"/>
      <c r="K155" s="79"/>
    </row>
    <row r="156" spans="2:11" ht="12.75">
      <c r="B156" s="79"/>
      <c r="C156" s="79"/>
      <c r="D156" s="79"/>
      <c r="E156" s="79"/>
      <c r="F156" s="79"/>
      <c r="G156" s="79"/>
      <c r="H156" s="79"/>
      <c r="I156" s="79"/>
      <c r="J156" s="79"/>
      <c r="K156" s="79"/>
    </row>
    <row r="157" spans="2:11" ht="12.75">
      <c r="B157" s="79"/>
      <c r="C157" s="79"/>
      <c r="D157" s="79"/>
      <c r="E157" s="79"/>
      <c r="F157" s="79"/>
      <c r="G157" s="79"/>
      <c r="H157" s="79"/>
      <c r="I157" s="79"/>
      <c r="J157" s="79"/>
      <c r="K157" s="79"/>
    </row>
    <row r="158" spans="2:11" ht="12.75">
      <c r="B158" s="79"/>
      <c r="C158" s="79"/>
      <c r="D158" s="79"/>
      <c r="E158" s="79"/>
      <c r="F158" s="79"/>
      <c r="G158" s="79"/>
      <c r="H158" s="79"/>
      <c r="I158" s="79"/>
      <c r="J158" s="79"/>
      <c r="K158" s="79"/>
    </row>
    <row r="159" spans="2:11" ht="12.75">
      <c r="B159" s="79"/>
      <c r="C159" s="79"/>
      <c r="D159" s="79"/>
      <c r="E159" s="79"/>
      <c r="F159" s="79"/>
      <c r="G159" s="79"/>
      <c r="H159" s="79"/>
      <c r="I159" s="79"/>
      <c r="J159" s="79"/>
      <c r="K159" s="79"/>
    </row>
    <row r="160" spans="2:11" ht="12.75">
      <c r="B160" s="79"/>
      <c r="C160" s="79"/>
      <c r="D160" s="79"/>
      <c r="E160" s="79"/>
      <c r="F160" s="79"/>
      <c r="G160" s="79"/>
      <c r="H160" s="79"/>
      <c r="I160" s="79"/>
      <c r="J160" s="79"/>
      <c r="K160" s="79"/>
    </row>
    <row r="161" spans="2:11" ht="12.75">
      <c r="B161" s="79"/>
      <c r="C161" s="79"/>
      <c r="D161" s="79"/>
      <c r="E161" s="79"/>
      <c r="F161" s="79"/>
      <c r="G161" s="79"/>
      <c r="H161" s="79"/>
      <c r="I161" s="79"/>
      <c r="J161" s="79"/>
      <c r="K161" s="79"/>
    </row>
    <row r="162" spans="2:11" ht="12.75">
      <c r="B162" s="79"/>
      <c r="C162" s="79"/>
      <c r="D162" s="79"/>
      <c r="E162" s="79"/>
      <c r="F162" s="79"/>
      <c r="G162" s="79"/>
      <c r="H162" s="79"/>
      <c r="I162" s="79"/>
      <c r="J162" s="79"/>
      <c r="K162" s="79"/>
    </row>
    <row r="163" spans="2:11" ht="12.75">
      <c r="B163" s="79"/>
      <c r="C163" s="79"/>
      <c r="D163" s="79"/>
      <c r="E163" s="79"/>
      <c r="F163" s="79"/>
      <c r="G163" s="79"/>
      <c r="H163" s="79"/>
      <c r="I163" s="79"/>
      <c r="J163" s="79"/>
      <c r="K163" s="79"/>
    </row>
    <row r="164" spans="2:11" ht="12.75">
      <c r="B164" s="79"/>
      <c r="C164" s="79"/>
      <c r="D164" s="79"/>
      <c r="E164" s="79"/>
      <c r="F164" s="79"/>
      <c r="G164" s="79"/>
      <c r="H164" s="79"/>
      <c r="I164" s="79"/>
      <c r="J164" s="79"/>
      <c r="K164" s="79"/>
    </row>
    <row r="165" spans="2:11" ht="12.75">
      <c r="B165" s="79"/>
      <c r="C165" s="79"/>
      <c r="D165" s="79"/>
      <c r="E165" s="79"/>
      <c r="F165" s="79"/>
      <c r="G165" s="79"/>
      <c r="H165" s="79"/>
      <c r="I165" s="79"/>
      <c r="J165" s="79"/>
      <c r="K165" s="79"/>
    </row>
    <row r="166" spans="2:11" ht="12.75">
      <c r="B166" s="79"/>
      <c r="C166" s="79"/>
      <c r="D166" s="79"/>
      <c r="E166" s="79"/>
      <c r="F166" s="79"/>
      <c r="G166" s="79"/>
      <c r="H166" s="79"/>
      <c r="I166" s="79"/>
      <c r="J166" s="79"/>
      <c r="K166" s="79"/>
    </row>
    <row r="167" spans="2:11" ht="12.75">
      <c r="B167" s="79"/>
      <c r="C167" s="79"/>
      <c r="D167" s="79"/>
      <c r="E167" s="79"/>
      <c r="F167" s="79"/>
      <c r="G167" s="79"/>
      <c r="H167" s="79"/>
      <c r="I167" s="79"/>
      <c r="J167" s="79"/>
      <c r="K167" s="79"/>
    </row>
    <row r="168" spans="2:11" ht="12.75">
      <c r="B168" s="79"/>
      <c r="C168" s="79"/>
      <c r="D168" s="79"/>
      <c r="E168" s="79"/>
      <c r="F168" s="79"/>
      <c r="G168" s="79"/>
      <c r="H168" s="79"/>
      <c r="I168" s="79"/>
      <c r="J168" s="79"/>
      <c r="K168" s="79"/>
    </row>
    <row r="169" spans="2:11" ht="12.75">
      <c r="B169" s="79"/>
      <c r="C169" s="79"/>
      <c r="D169" s="79"/>
      <c r="E169" s="79"/>
      <c r="F169" s="79"/>
      <c r="G169" s="79"/>
      <c r="H169" s="79"/>
      <c r="I169" s="79"/>
      <c r="J169" s="79"/>
      <c r="K169" s="79"/>
    </row>
    <row r="170" spans="2:11" ht="12.75">
      <c r="B170" s="79"/>
      <c r="C170" s="79"/>
      <c r="D170" s="79"/>
      <c r="E170" s="79"/>
      <c r="F170" s="79"/>
      <c r="G170" s="79"/>
      <c r="H170" s="79"/>
      <c r="I170" s="79"/>
      <c r="J170" s="79"/>
      <c r="K170" s="79"/>
    </row>
    <row r="171" spans="2:11" ht="12.75">
      <c r="B171" s="79"/>
      <c r="C171" s="79"/>
      <c r="D171" s="79"/>
      <c r="E171" s="79"/>
      <c r="F171" s="79"/>
      <c r="G171" s="79"/>
      <c r="H171" s="79"/>
      <c r="I171" s="79"/>
      <c r="J171" s="79"/>
      <c r="K171" s="79"/>
    </row>
    <row r="172" spans="2:11" ht="12.75">
      <c r="B172" s="79"/>
      <c r="C172" s="79"/>
      <c r="D172" s="79"/>
      <c r="E172" s="79"/>
      <c r="F172" s="79"/>
      <c r="G172" s="79"/>
      <c r="H172" s="79"/>
      <c r="I172" s="79"/>
      <c r="J172" s="79"/>
      <c r="K172" s="79"/>
    </row>
    <row r="173" spans="2:11" ht="12.75">
      <c r="B173" s="79"/>
      <c r="C173" s="79"/>
      <c r="D173" s="79"/>
      <c r="E173" s="79"/>
      <c r="F173" s="79"/>
      <c r="G173" s="79"/>
      <c r="H173" s="79"/>
      <c r="I173" s="79"/>
      <c r="J173" s="79"/>
      <c r="K173" s="79"/>
    </row>
    <row r="174" spans="2:11" ht="12.75">
      <c r="B174" s="79"/>
      <c r="C174" s="79"/>
      <c r="D174" s="79"/>
      <c r="E174" s="79"/>
      <c r="F174" s="79"/>
      <c r="G174" s="79"/>
      <c r="H174" s="79"/>
      <c r="I174" s="79"/>
      <c r="J174" s="79"/>
      <c r="K174" s="79"/>
    </row>
    <row r="175" spans="2:11" ht="12.75">
      <c r="B175" s="79"/>
      <c r="C175" s="79"/>
      <c r="D175" s="79"/>
      <c r="E175" s="79"/>
      <c r="F175" s="79"/>
      <c r="G175" s="79"/>
      <c r="H175" s="79"/>
      <c r="I175" s="79"/>
      <c r="J175" s="79"/>
      <c r="K175" s="79"/>
    </row>
    <row r="176" spans="2:11" ht="12.75">
      <c r="B176" s="79"/>
      <c r="C176" s="79"/>
      <c r="D176" s="79"/>
      <c r="E176" s="79"/>
      <c r="F176" s="79"/>
      <c r="G176" s="79"/>
      <c r="H176" s="79"/>
      <c r="I176" s="79"/>
      <c r="J176" s="79"/>
      <c r="K176" s="79"/>
    </row>
    <row r="177" spans="2:11" ht="12.75">
      <c r="B177" s="79"/>
      <c r="C177" s="79"/>
      <c r="D177" s="79"/>
      <c r="E177" s="79"/>
      <c r="F177" s="79"/>
      <c r="G177" s="79"/>
      <c r="H177" s="79"/>
      <c r="I177" s="79"/>
      <c r="J177" s="79"/>
      <c r="K177" s="79"/>
    </row>
    <row r="178" spans="2:11" ht="12.75">
      <c r="B178" s="79"/>
      <c r="C178" s="79"/>
      <c r="D178" s="79"/>
      <c r="E178" s="79"/>
      <c r="F178" s="79"/>
      <c r="G178" s="79"/>
      <c r="H178" s="79"/>
      <c r="I178" s="79"/>
      <c r="J178" s="79"/>
      <c r="K178" s="79"/>
    </row>
    <row r="179" spans="2:11" ht="12.75">
      <c r="B179" s="79"/>
      <c r="C179" s="79"/>
      <c r="D179" s="79"/>
      <c r="E179" s="79"/>
      <c r="F179" s="79"/>
      <c r="G179" s="79"/>
      <c r="H179" s="79"/>
      <c r="I179" s="79"/>
      <c r="J179" s="79"/>
      <c r="K179" s="79"/>
    </row>
    <row r="180" spans="2:11" ht="12.75">
      <c r="B180" s="79"/>
      <c r="C180" s="79"/>
      <c r="D180" s="79"/>
      <c r="E180" s="79"/>
      <c r="F180" s="79"/>
      <c r="G180" s="79"/>
      <c r="H180" s="79"/>
      <c r="I180" s="79"/>
      <c r="J180" s="79"/>
      <c r="K180" s="79"/>
    </row>
    <row r="181" spans="2:11" ht="12.75">
      <c r="B181" s="79"/>
      <c r="C181" s="79"/>
      <c r="D181" s="79"/>
      <c r="E181" s="79"/>
      <c r="F181" s="79"/>
      <c r="G181" s="79"/>
      <c r="H181" s="79"/>
      <c r="I181" s="79"/>
      <c r="J181" s="79"/>
      <c r="K181" s="79"/>
    </row>
    <row r="182" spans="2:11" ht="12.75">
      <c r="B182" s="79"/>
      <c r="C182" s="79"/>
      <c r="D182" s="79"/>
      <c r="E182" s="79"/>
      <c r="F182" s="79"/>
      <c r="G182" s="79"/>
      <c r="H182" s="79"/>
      <c r="I182" s="79"/>
      <c r="J182" s="79"/>
      <c r="K182" s="79"/>
    </row>
    <row r="183" spans="2:11" ht="12.75">
      <c r="B183" s="79"/>
      <c r="C183" s="79"/>
      <c r="D183" s="79"/>
      <c r="E183" s="79"/>
      <c r="F183" s="79"/>
      <c r="G183" s="79"/>
      <c r="H183" s="79"/>
      <c r="I183" s="79"/>
      <c r="J183" s="79"/>
      <c r="K183" s="79"/>
    </row>
    <row r="184" spans="2:11" ht="12.75">
      <c r="B184" s="79"/>
      <c r="C184" s="79"/>
      <c r="D184" s="79"/>
      <c r="E184" s="79"/>
      <c r="F184" s="79"/>
      <c r="G184" s="79"/>
      <c r="H184" s="79"/>
      <c r="I184" s="79"/>
      <c r="J184" s="79"/>
      <c r="K184" s="79"/>
    </row>
    <row r="185" spans="2:11" ht="12.75">
      <c r="B185" s="79"/>
      <c r="C185" s="79"/>
      <c r="D185" s="79"/>
      <c r="E185" s="79"/>
      <c r="F185" s="79"/>
      <c r="G185" s="79"/>
      <c r="H185" s="79"/>
      <c r="I185" s="79"/>
      <c r="J185" s="79"/>
      <c r="K185" s="79"/>
    </row>
    <row r="186" spans="2:11" ht="12.75">
      <c r="B186" s="79"/>
      <c r="C186" s="79"/>
      <c r="D186" s="79"/>
      <c r="E186" s="79"/>
      <c r="F186" s="79"/>
      <c r="G186" s="79"/>
      <c r="H186" s="79"/>
      <c r="I186" s="79"/>
      <c r="J186" s="79"/>
      <c r="K186" s="79"/>
    </row>
    <row r="187" spans="2:11" ht="12.75">
      <c r="B187" s="79"/>
      <c r="C187" s="79"/>
      <c r="D187" s="79"/>
      <c r="E187" s="79"/>
      <c r="F187" s="79"/>
      <c r="G187" s="79"/>
      <c r="H187" s="79"/>
      <c r="I187" s="79"/>
      <c r="J187" s="79"/>
      <c r="K187" s="79"/>
    </row>
    <row r="188" spans="2:11" ht="12.75">
      <c r="B188" s="79"/>
      <c r="C188" s="79"/>
      <c r="D188" s="79"/>
      <c r="E188" s="79"/>
      <c r="F188" s="79"/>
      <c r="G188" s="79"/>
      <c r="H188" s="79"/>
      <c r="I188" s="79"/>
      <c r="J188" s="79"/>
      <c r="K188" s="79"/>
    </row>
    <row r="189" spans="2:11" ht="12.75">
      <c r="B189" s="79"/>
      <c r="C189" s="79"/>
      <c r="D189" s="79"/>
      <c r="E189" s="79"/>
      <c r="F189" s="79"/>
      <c r="G189" s="79"/>
      <c r="H189" s="79"/>
      <c r="I189" s="79"/>
      <c r="J189" s="79"/>
      <c r="K189" s="79"/>
    </row>
    <row r="190" spans="2:11" ht="12.75">
      <c r="B190" s="79"/>
      <c r="C190" s="79"/>
      <c r="D190" s="79"/>
      <c r="E190" s="79"/>
      <c r="F190" s="79"/>
      <c r="G190" s="79"/>
      <c r="H190" s="79"/>
      <c r="I190" s="79"/>
      <c r="J190" s="79"/>
      <c r="K190" s="79"/>
    </row>
    <row r="191" spans="2:11" ht="12.75">
      <c r="B191" s="79"/>
      <c r="C191" s="79"/>
      <c r="D191" s="79"/>
      <c r="E191" s="79"/>
      <c r="F191" s="79"/>
      <c r="G191" s="79"/>
      <c r="H191" s="79"/>
      <c r="I191" s="79"/>
      <c r="J191" s="79"/>
      <c r="K191" s="79"/>
    </row>
    <row r="192" spans="2:11" ht="12.75">
      <c r="B192" s="79"/>
      <c r="C192" s="79"/>
      <c r="D192" s="79"/>
      <c r="E192" s="79"/>
      <c r="F192" s="79"/>
      <c r="G192" s="79"/>
      <c r="H192" s="79"/>
      <c r="I192" s="79"/>
      <c r="J192" s="79"/>
      <c r="K192" s="79"/>
    </row>
    <row r="193" spans="2:11" ht="12.75">
      <c r="B193" s="79"/>
      <c r="C193" s="79"/>
      <c r="D193" s="79"/>
      <c r="E193" s="79"/>
      <c r="F193" s="79"/>
      <c r="G193" s="79"/>
      <c r="H193" s="79"/>
      <c r="I193" s="79"/>
      <c r="J193" s="79"/>
      <c r="K193" s="79"/>
    </row>
    <row r="194" spans="2:11" ht="12.75">
      <c r="B194" s="79"/>
      <c r="C194" s="79"/>
      <c r="D194" s="79"/>
      <c r="E194" s="79"/>
      <c r="F194" s="79"/>
      <c r="G194" s="79"/>
      <c r="H194" s="79"/>
      <c r="I194" s="79"/>
      <c r="J194" s="79"/>
      <c r="K194" s="79"/>
    </row>
    <row r="195" spans="2:11" ht="12.75">
      <c r="B195" s="79"/>
      <c r="C195" s="79"/>
      <c r="D195" s="79"/>
      <c r="E195" s="79"/>
      <c r="F195" s="79"/>
      <c r="G195" s="79"/>
      <c r="H195" s="79"/>
      <c r="I195" s="79"/>
      <c r="J195" s="79"/>
      <c r="K195" s="79"/>
    </row>
    <row r="196" spans="2:11" ht="12.75">
      <c r="B196" s="79"/>
      <c r="C196" s="79"/>
      <c r="D196" s="79"/>
      <c r="E196" s="79"/>
      <c r="F196" s="79"/>
      <c r="G196" s="79"/>
      <c r="H196" s="79"/>
      <c r="I196" s="79"/>
      <c r="J196" s="79"/>
      <c r="K196" s="79"/>
    </row>
    <row r="197" spans="2:11" ht="12.75">
      <c r="B197" s="79"/>
      <c r="C197" s="79"/>
      <c r="D197" s="79"/>
      <c r="E197" s="79"/>
      <c r="F197" s="79"/>
      <c r="G197" s="79"/>
      <c r="H197" s="79"/>
      <c r="I197" s="79"/>
      <c r="J197" s="79"/>
      <c r="K197" s="79"/>
    </row>
    <row r="198" spans="2:11" ht="12.75">
      <c r="B198" s="79"/>
      <c r="C198" s="79"/>
      <c r="D198" s="79"/>
      <c r="E198" s="79"/>
      <c r="F198" s="79"/>
      <c r="G198" s="79"/>
      <c r="H198" s="79"/>
      <c r="I198" s="79"/>
      <c r="J198" s="79"/>
      <c r="K198" s="79"/>
    </row>
    <row r="199" spans="2:11" ht="12.75">
      <c r="B199" s="79"/>
      <c r="C199" s="79"/>
      <c r="D199" s="79"/>
      <c r="E199" s="79"/>
      <c r="F199" s="79"/>
      <c r="G199" s="79"/>
      <c r="H199" s="79"/>
      <c r="I199" s="79"/>
      <c r="J199" s="79"/>
      <c r="K199" s="79"/>
    </row>
    <row r="200" spans="2:11" ht="12.75">
      <c r="B200" s="79"/>
      <c r="C200" s="79"/>
      <c r="D200" s="79"/>
      <c r="E200" s="79"/>
      <c r="F200" s="79"/>
      <c r="G200" s="79"/>
      <c r="H200" s="79"/>
      <c r="I200" s="79"/>
      <c r="J200" s="79"/>
      <c r="K200" s="79"/>
    </row>
    <row r="201" spans="2:11" ht="12.75">
      <c r="B201" s="79"/>
      <c r="C201" s="79"/>
      <c r="D201" s="79"/>
      <c r="E201" s="79"/>
      <c r="F201" s="79"/>
      <c r="G201" s="79"/>
      <c r="H201" s="79"/>
      <c r="I201" s="79"/>
      <c r="J201" s="79"/>
      <c r="K201" s="79"/>
    </row>
    <row r="202" spans="2:11" ht="12.75">
      <c r="B202" s="79"/>
      <c r="C202" s="79"/>
      <c r="D202" s="79"/>
      <c r="E202" s="79"/>
      <c r="F202" s="79"/>
      <c r="G202" s="79"/>
      <c r="H202" s="79"/>
      <c r="I202" s="79"/>
      <c r="J202" s="79"/>
      <c r="K202" s="79"/>
    </row>
    <row r="203" spans="2:11" ht="12.75">
      <c r="B203" s="79"/>
      <c r="C203" s="79"/>
      <c r="D203" s="79"/>
      <c r="E203" s="79"/>
      <c r="F203" s="79"/>
      <c r="G203" s="79"/>
      <c r="H203" s="79"/>
      <c r="I203" s="79"/>
      <c r="J203" s="79"/>
      <c r="K203" s="79"/>
    </row>
    <row r="204" spans="2:11" ht="12.75">
      <c r="B204" s="79"/>
      <c r="C204" s="79"/>
      <c r="D204" s="79"/>
      <c r="E204" s="79"/>
      <c r="F204" s="79"/>
      <c r="G204" s="79"/>
      <c r="H204" s="79"/>
      <c r="I204" s="79"/>
      <c r="J204" s="79"/>
      <c r="K204" s="79"/>
    </row>
    <row r="205" spans="2:11" ht="12.75">
      <c r="B205" s="79"/>
      <c r="C205" s="79"/>
      <c r="D205" s="79"/>
      <c r="E205" s="79"/>
      <c r="F205" s="79"/>
      <c r="G205" s="79"/>
      <c r="H205" s="79"/>
      <c r="I205" s="79"/>
      <c r="J205" s="79"/>
      <c r="K205" s="79"/>
    </row>
    <row r="206" spans="2:11" ht="12.75">
      <c r="B206" s="79"/>
      <c r="C206" s="79"/>
      <c r="D206" s="79"/>
      <c r="E206" s="79"/>
      <c r="F206" s="79"/>
      <c r="G206" s="79"/>
      <c r="H206" s="79"/>
      <c r="I206" s="79"/>
      <c r="J206" s="79"/>
      <c r="K206" s="79"/>
    </row>
    <row r="207" spans="2:11" ht="12.75">
      <c r="B207" s="79"/>
      <c r="C207" s="79"/>
      <c r="D207" s="79"/>
      <c r="E207" s="79"/>
      <c r="F207" s="79"/>
      <c r="G207" s="79"/>
      <c r="H207" s="79"/>
      <c r="I207" s="79"/>
      <c r="J207" s="79"/>
      <c r="K207" s="79"/>
    </row>
    <row r="208" spans="2:11" ht="12.75">
      <c r="B208" s="79"/>
      <c r="C208" s="79"/>
      <c r="D208" s="79"/>
      <c r="E208" s="79"/>
      <c r="F208" s="79"/>
      <c r="G208" s="79"/>
      <c r="H208" s="79"/>
      <c r="I208" s="79"/>
      <c r="J208" s="79"/>
      <c r="K208" s="79"/>
    </row>
    <row r="209" spans="2:11" ht="12.75">
      <c r="B209" s="79"/>
      <c r="C209" s="79"/>
      <c r="D209" s="79"/>
      <c r="E209" s="79"/>
      <c r="F209" s="79"/>
      <c r="G209" s="79"/>
      <c r="H209" s="79"/>
      <c r="I209" s="79"/>
      <c r="J209" s="79"/>
      <c r="K209" s="79"/>
    </row>
    <row r="210" spans="2:11" ht="12.75">
      <c r="B210" s="79"/>
      <c r="C210" s="79"/>
      <c r="D210" s="79"/>
      <c r="E210" s="79"/>
      <c r="F210" s="79"/>
      <c r="G210" s="79"/>
      <c r="H210" s="79"/>
      <c r="I210" s="79"/>
      <c r="J210" s="79"/>
      <c r="K210" s="79"/>
    </row>
    <row r="211" spans="2:11" ht="12.75">
      <c r="B211" s="79"/>
      <c r="C211" s="79"/>
      <c r="D211" s="79"/>
      <c r="E211" s="79"/>
      <c r="F211" s="79"/>
      <c r="G211" s="79"/>
      <c r="H211" s="79"/>
      <c r="I211" s="79"/>
      <c r="J211" s="79"/>
      <c r="K211" s="79"/>
    </row>
    <row r="212" spans="2:11" ht="12.75">
      <c r="B212" s="79"/>
      <c r="C212" s="79"/>
      <c r="D212" s="79"/>
      <c r="E212" s="79"/>
      <c r="F212" s="79"/>
      <c r="G212" s="79"/>
      <c r="H212" s="79"/>
      <c r="I212" s="79"/>
      <c r="J212" s="79"/>
      <c r="K212" s="79"/>
    </row>
    <row r="213" spans="2:11" ht="12.75">
      <c r="B213" s="79"/>
      <c r="C213" s="79"/>
      <c r="D213" s="79"/>
      <c r="E213" s="79"/>
      <c r="F213" s="79"/>
      <c r="G213" s="79"/>
      <c r="H213" s="79"/>
      <c r="I213" s="79"/>
      <c r="J213" s="79"/>
      <c r="K213" s="79"/>
    </row>
    <row r="214" spans="2:11" ht="12.75">
      <c r="B214" s="79"/>
      <c r="C214" s="79"/>
      <c r="D214" s="79"/>
      <c r="E214" s="79"/>
      <c r="F214" s="79"/>
      <c r="G214" s="79"/>
      <c r="H214" s="79"/>
      <c r="I214" s="79"/>
      <c r="J214" s="79"/>
      <c r="K214" s="79"/>
    </row>
    <row r="215" spans="2:11" ht="12.75">
      <c r="B215" s="79"/>
      <c r="C215" s="79"/>
      <c r="D215" s="79"/>
      <c r="E215" s="79"/>
      <c r="F215" s="79"/>
      <c r="G215" s="79"/>
      <c r="H215" s="79"/>
      <c r="I215" s="79"/>
      <c r="J215" s="79"/>
      <c r="K215" s="79"/>
    </row>
    <row r="216" spans="2:11" ht="12.75">
      <c r="B216" s="79"/>
      <c r="C216" s="79"/>
      <c r="D216" s="79"/>
      <c r="E216" s="79"/>
      <c r="F216" s="79"/>
      <c r="G216" s="79"/>
      <c r="H216" s="79"/>
      <c r="I216" s="79"/>
      <c r="J216" s="79"/>
      <c r="K216" s="79"/>
    </row>
    <row r="217" spans="2:11" ht="12.75">
      <c r="B217" s="79"/>
      <c r="C217" s="79"/>
      <c r="D217" s="79"/>
      <c r="E217" s="79"/>
      <c r="F217" s="79"/>
      <c r="G217" s="79"/>
      <c r="H217" s="79"/>
      <c r="I217" s="79"/>
      <c r="J217" s="79"/>
      <c r="K217" s="79"/>
    </row>
    <row r="218" spans="2:11" ht="12.75">
      <c r="B218" s="79"/>
      <c r="C218" s="79"/>
      <c r="D218" s="79"/>
      <c r="E218" s="79"/>
      <c r="F218" s="79"/>
      <c r="G218" s="79"/>
      <c r="H218" s="79"/>
      <c r="I218" s="79"/>
      <c r="J218" s="79"/>
      <c r="K218" s="79"/>
    </row>
    <row r="219" spans="2:11" ht="12.75">
      <c r="B219" s="79"/>
      <c r="C219" s="79"/>
      <c r="D219" s="79"/>
      <c r="E219" s="79"/>
      <c r="F219" s="79"/>
      <c r="G219" s="79"/>
      <c r="H219" s="79"/>
      <c r="I219" s="79"/>
      <c r="J219" s="79"/>
      <c r="K219" s="79"/>
    </row>
    <row r="220" spans="2:11" ht="12.75">
      <c r="B220" s="79"/>
      <c r="C220" s="79"/>
      <c r="D220" s="79"/>
      <c r="E220" s="79"/>
      <c r="F220" s="79"/>
      <c r="G220" s="79"/>
      <c r="H220" s="79"/>
      <c r="I220" s="79"/>
      <c r="J220" s="79"/>
      <c r="K220" s="79"/>
    </row>
    <row r="221" spans="2:11" ht="12.75">
      <c r="B221" s="79"/>
      <c r="C221" s="79"/>
      <c r="D221" s="79"/>
      <c r="E221" s="79"/>
      <c r="F221" s="79"/>
      <c r="G221" s="79"/>
      <c r="H221" s="79"/>
      <c r="I221" s="79"/>
      <c r="J221" s="79"/>
      <c r="K221" s="79"/>
    </row>
    <row r="222" spans="2:11" ht="12.75">
      <c r="B222" s="79"/>
      <c r="C222" s="79"/>
      <c r="D222" s="79"/>
      <c r="E222" s="79"/>
      <c r="F222" s="79"/>
      <c r="G222" s="79"/>
      <c r="H222" s="79"/>
      <c r="I222" s="79"/>
      <c r="J222" s="79"/>
      <c r="K222" s="79"/>
    </row>
    <row r="223" spans="2:11" ht="12.75">
      <c r="B223" s="79"/>
      <c r="C223" s="79"/>
      <c r="D223" s="79"/>
      <c r="E223" s="79"/>
      <c r="F223" s="79"/>
      <c r="G223" s="79"/>
      <c r="H223" s="79"/>
      <c r="I223" s="79"/>
      <c r="J223" s="79"/>
      <c r="K223" s="79"/>
    </row>
    <row r="224" spans="2:11" ht="12.75">
      <c r="B224" s="79"/>
      <c r="C224" s="79"/>
      <c r="D224" s="79"/>
      <c r="E224" s="79"/>
      <c r="F224" s="79"/>
      <c r="G224" s="79"/>
      <c r="H224" s="79"/>
      <c r="I224" s="79"/>
      <c r="J224" s="79"/>
      <c r="K224" s="79"/>
    </row>
    <row r="225" spans="2:11" ht="12.75">
      <c r="B225" s="79"/>
      <c r="C225" s="79"/>
      <c r="D225" s="79"/>
      <c r="E225" s="79"/>
      <c r="F225" s="79"/>
      <c r="G225" s="79"/>
      <c r="H225" s="79"/>
      <c r="I225" s="79"/>
      <c r="J225" s="79"/>
      <c r="K225" s="79"/>
    </row>
    <row r="226" spans="2:11" ht="12.75">
      <c r="B226" s="79"/>
      <c r="C226" s="79"/>
      <c r="D226" s="79"/>
      <c r="E226" s="79"/>
      <c r="F226" s="79"/>
      <c r="G226" s="79"/>
      <c r="H226" s="79"/>
      <c r="I226" s="79"/>
      <c r="J226" s="79"/>
      <c r="K226" s="79"/>
    </row>
    <row r="227" spans="2:11" ht="12.75">
      <c r="B227" s="79"/>
      <c r="C227" s="79"/>
      <c r="D227" s="79"/>
      <c r="E227" s="79"/>
      <c r="F227" s="79"/>
      <c r="G227" s="79"/>
      <c r="H227" s="79"/>
      <c r="I227" s="79"/>
      <c r="J227" s="79"/>
      <c r="K227" s="79"/>
    </row>
    <row r="228" spans="2:11" ht="12.75">
      <c r="B228" s="79"/>
      <c r="C228" s="79"/>
      <c r="D228" s="79"/>
      <c r="E228" s="79"/>
      <c r="F228" s="79"/>
      <c r="G228" s="79"/>
      <c r="H228" s="79"/>
      <c r="I228" s="79"/>
      <c r="J228" s="79"/>
      <c r="K228" s="79"/>
    </row>
    <row r="229" spans="2:11" ht="12.75">
      <c r="B229" s="79"/>
      <c r="C229" s="79"/>
      <c r="D229" s="79"/>
      <c r="E229" s="79"/>
      <c r="F229" s="79"/>
      <c r="G229" s="79"/>
      <c r="H229" s="79"/>
      <c r="I229" s="79"/>
      <c r="J229" s="79"/>
      <c r="K229" s="79"/>
    </row>
    <row r="230" spans="2:11" ht="12.75">
      <c r="B230" s="79"/>
      <c r="C230" s="79"/>
      <c r="D230" s="79"/>
      <c r="E230" s="79"/>
      <c r="F230" s="79"/>
      <c r="G230" s="79"/>
      <c r="H230" s="79"/>
      <c r="I230" s="79"/>
      <c r="J230" s="79"/>
      <c r="K230" s="79"/>
    </row>
    <row r="231" spans="2:11" ht="12.75">
      <c r="B231" s="79"/>
      <c r="C231" s="79"/>
      <c r="D231" s="79"/>
      <c r="E231" s="79"/>
      <c r="F231" s="79"/>
      <c r="G231" s="79"/>
      <c r="H231" s="79"/>
      <c r="I231" s="79"/>
      <c r="J231" s="79"/>
      <c r="K231" s="79"/>
    </row>
    <row r="232" spans="2:11" ht="12.75">
      <c r="B232" s="79"/>
      <c r="C232" s="79"/>
      <c r="D232" s="79"/>
      <c r="E232" s="79"/>
      <c r="F232" s="79"/>
      <c r="G232" s="79"/>
      <c r="H232" s="79"/>
      <c r="I232" s="79"/>
      <c r="J232" s="79"/>
      <c r="K232" s="79"/>
    </row>
    <row r="233" spans="2:8" ht="12.75">
      <c r="B233" s="79"/>
      <c r="C233" s="79"/>
      <c r="D233" s="79"/>
      <c r="E233" s="79"/>
      <c r="F233" s="79"/>
      <c r="G233" s="79"/>
      <c r="H233" s="79"/>
    </row>
    <row r="234" spans="2:8" ht="12.75">
      <c r="B234" s="79"/>
      <c r="C234" s="79"/>
      <c r="D234" s="79"/>
      <c r="E234" s="79"/>
      <c r="F234" s="79"/>
      <c r="G234" s="79"/>
      <c r="H234" s="79"/>
    </row>
    <row r="235" spans="2:8" ht="12.75">
      <c r="B235" s="79"/>
      <c r="C235" s="79"/>
      <c r="D235" s="79"/>
      <c r="E235" s="79"/>
      <c r="F235" s="79"/>
      <c r="G235" s="79"/>
      <c r="H235" s="79"/>
    </row>
  </sheetData>
  <sheetProtection/>
  <mergeCells count="11">
    <mergeCell ref="B17:C17"/>
    <mergeCell ref="B18:H18"/>
    <mergeCell ref="B19:H20"/>
    <mergeCell ref="B1:H1"/>
    <mergeCell ref="B2:H2"/>
    <mergeCell ref="I2:L2"/>
    <mergeCell ref="B3:B4"/>
    <mergeCell ref="C3:C4"/>
    <mergeCell ref="D3:H3"/>
    <mergeCell ref="B15:C15"/>
    <mergeCell ref="B16:C16"/>
  </mergeCells>
  <conditionalFormatting sqref="H5:H9">
    <cfRule type="cellIs" priority="8" dxfId="0" operator="lessThan">
      <formula>0</formula>
    </cfRule>
  </conditionalFormatting>
  <conditionalFormatting sqref="H10:H14">
    <cfRule type="cellIs" priority="7" dxfId="0" operator="lessThan">
      <formula>0</formula>
    </cfRule>
  </conditionalFormatting>
  <conditionalFormatting sqref="E5:E14 G5:H14">
    <cfRule type="cellIs" priority="6" dxfId="3" operator="equal">
      <formula>0</formula>
    </cfRule>
  </conditionalFormatting>
  <conditionalFormatting sqref="D5:D14">
    <cfRule type="cellIs" priority="5" dxfId="3" operator="equal">
      <formula>0</formula>
    </cfRule>
  </conditionalFormatting>
  <conditionalFormatting sqref="F5:F14">
    <cfRule type="cellIs" priority="4" dxfId="3" operator="equal">
      <formula>0</formula>
    </cfRule>
  </conditionalFormatting>
  <conditionalFormatting sqref="H15:H16">
    <cfRule type="cellIs" priority="3" dxfId="2" operator="lessThan">
      <formula>0</formula>
    </cfRule>
  </conditionalFormatting>
  <conditionalFormatting sqref="H15:H16">
    <cfRule type="cellIs" priority="2" dxfId="0" operator="lessThan" stopIfTrue="1">
      <formula>0</formula>
    </cfRule>
  </conditionalFormatting>
  <conditionalFormatting sqref="H17">
    <cfRule type="cellIs" priority="1" dxfId="0" operator="lessThan">
      <formula>0</formula>
    </cfRule>
  </conditionalFormatting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2"/>
  <headerFooter alignWithMargins="0">
    <oddHeader>&amp;L&amp;G</oddHead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7"/>
  <sheetViews>
    <sheetView showGridLines="0" zoomScale="95" zoomScaleNormal="95" zoomScalePageLayoutView="0" workbookViewId="0" topLeftCell="A1">
      <selection activeCell="A1" sqref="A1:N1"/>
    </sheetView>
  </sheetViews>
  <sheetFormatPr defaultColWidth="9.140625" defaultRowHeight="12.75"/>
  <cols>
    <col min="1" max="1" width="28.57421875" style="0" customWidth="1"/>
    <col min="2" max="13" width="11.28125" style="0" bestFit="1" customWidth="1"/>
    <col min="14" max="14" width="10.28125" style="0" customWidth="1"/>
    <col min="20" max="20" width="23.57421875" style="0" customWidth="1"/>
    <col min="21" max="22" width="12.140625" style="0" bestFit="1" customWidth="1"/>
    <col min="23" max="32" width="12.00390625" style="0" bestFit="1" customWidth="1"/>
    <col min="33" max="33" width="13.7109375" style="0" bestFit="1" customWidth="1"/>
  </cols>
  <sheetData>
    <row r="1" spans="1:33" ht="31.5" customHeight="1">
      <c r="A1" s="233" t="s">
        <v>123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T1" s="223" t="s">
        <v>125</v>
      </c>
      <c r="U1" s="224"/>
      <c r="V1" s="224"/>
      <c r="W1" s="224"/>
      <c r="X1" s="224"/>
      <c r="Y1" s="224"/>
      <c r="Z1" s="224"/>
      <c r="AA1" s="224"/>
      <c r="AB1" s="224"/>
      <c r="AC1" s="224"/>
      <c r="AD1" s="224"/>
      <c r="AE1" s="224"/>
      <c r="AF1" s="224"/>
      <c r="AG1" s="224"/>
    </row>
    <row r="2" spans="1:33" s="5" customFormat="1" ht="15.75" customHeight="1">
      <c r="A2" s="25" t="s">
        <v>6</v>
      </c>
      <c r="B2" s="26" t="s">
        <v>7</v>
      </c>
      <c r="C2" s="26" t="s">
        <v>8</v>
      </c>
      <c r="D2" s="4" t="s">
        <v>1</v>
      </c>
      <c r="E2" s="4" t="s">
        <v>9</v>
      </c>
      <c r="F2" s="4" t="s">
        <v>10</v>
      </c>
      <c r="G2" s="4" t="s">
        <v>11</v>
      </c>
      <c r="H2" s="4" t="s">
        <v>12</v>
      </c>
      <c r="I2" s="4" t="s">
        <v>13</v>
      </c>
      <c r="J2" s="4" t="s">
        <v>14</v>
      </c>
      <c r="K2" s="4" t="s">
        <v>15</v>
      </c>
      <c r="L2" s="4" t="s">
        <v>16</v>
      </c>
      <c r="M2" s="4" t="s">
        <v>17</v>
      </c>
      <c r="N2" s="4" t="s">
        <v>5</v>
      </c>
      <c r="T2" s="25" t="s">
        <v>6</v>
      </c>
      <c r="U2" s="26" t="s">
        <v>7</v>
      </c>
      <c r="V2" s="26" t="s">
        <v>8</v>
      </c>
      <c r="W2" s="4" t="s">
        <v>1</v>
      </c>
      <c r="X2" s="4" t="s">
        <v>9</v>
      </c>
      <c r="Y2" s="4" t="s">
        <v>10</v>
      </c>
      <c r="Z2" s="4" t="s">
        <v>11</v>
      </c>
      <c r="AA2" s="4" t="s">
        <v>12</v>
      </c>
      <c r="AB2" s="4" t="s">
        <v>13</v>
      </c>
      <c r="AC2" s="4" t="s">
        <v>14</v>
      </c>
      <c r="AD2" s="4" t="s">
        <v>15</v>
      </c>
      <c r="AE2" s="4" t="s">
        <v>16</v>
      </c>
      <c r="AF2" s="4" t="s">
        <v>17</v>
      </c>
      <c r="AG2" s="4" t="s">
        <v>5</v>
      </c>
    </row>
    <row r="3" spans="1:33" s="5" customFormat="1" ht="15.75" customHeight="1">
      <c r="A3" s="18" t="s">
        <v>4</v>
      </c>
      <c r="B3" s="3">
        <v>3827</v>
      </c>
      <c r="C3" s="3">
        <v>4509</v>
      </c>
      <c r="D3" s="3">
        <v>3775</v>
      </c>
      <c r="E3" s="3">
        <v>4303</v>
      </c>
      <c r="F3" s="3">
        <v>8171</v>
      </c>
      <c r="G3" s="3">
        <v>8253</v>
      </c>
      <c r="H3" s="3">
        <v>7790</v>
      </c>
      <c r="I3" s="3">
        <v>5859</v>
      </c>
      <c r="J3" s="3">
        <v>4771</v>
      </c>
      <c r="K3" s="3">
        <v>3406</v>
      </c>
      <c r="L3" s="3">
        <v>2402</v>
      </c>
      <c r="M3" s="3">
        <v>3088</v>
      </c>
      <c r="N3" s="3">
        <v>60154</v>
      </c>
      <c r="O3" s="97">
        <v>0.8658241694973804</v>
      </c>
      <c r="T3" s="43" t="s">
        <v>4</v>
      </c>
      <c r="U3" s="3">
        <v>1947</v>
      </c>
      <c r="V3" s="3">
        <v>4296</v>
      </c>
      <c r="W3" s="3">
        <v>7650</v>
      </c>
      <c r="X3" s="3">
        <v>9885</v>
      </c>
      <c r="Y3" s="3">
        <v>7608</v>
      </c>
      <c r="Z3" s="3">
        <v>7260</v>
      </c>
      <c r="AA3" s="3">
        <v>7667</v>
      </c>
      <c r="AB3" s="3">
        <v>5996</v>
      </c>
      <c r="AC3" s="3">
        <v>4356</v>
      </c>
      <c r="AD3" s="3">
        <v>3645</v>
      </c>
      <c r="AE3" s="3">
        <v>2623</v>
      </c>
      <c r="AF3" s="3">
        <v>2816</v>
      </c>
      <c r="AG3" s="4">
        <v>65749</v>
      </c>
    </row>
    <row r="4" spans="1:33" s="5" customFormat="1" ht="15.75" customHeight="1">
      <c r="A4" s="19" t="s">
        <v>3</v>
      </c>
      <c r="B4" s="3">
        <v>529</v>
      </c>
      <c r="C4" s="3">
        <v>567</v>
      </c>
      <c r="D4" s="3">
        <v>442</v>
      </c>
      <c r="E4" s="3">
        <v>416</v>
      </c>
      <c r="F4" s="3">
        <v>1065</v>
      </c>
      <c r="G4" s="3">
        <v>1204</v>
      </c>
      <c r="H4" s="3">
        <v>1313</v>
      </c>
      <c r="I4" s="3">
        <v>1182</v>
      </c>
      <c r="J4" s="3">
        <v>953</v>
      </c>
      <c r="K4" s="3">
        <v>671</v>
      </c>
      <c r="L4" s="3">
        <v>468</v>
      </c>
      <c r="M4" s="3">
        <v>512</v>
      </c>
      <c r="N4" s="3">
        <v>9322</v>
      </c>
      <c r="O4" s="97">
        <v>0.1341758305026196</v>
      </c>
      <c r="T4" s="68" t="s">
        <v>3</v>
      </c>
      <c r="U4" s="3">
        <v>313</v>
      </c>
      <c r="V4" s="3">
        <v>461</v>
      </c>
      <c r="W4" s="3">
        <v>786</v>
      </c>
      <c r="X4" s="3">
        <v>1119</v>
      </c>
      <c r="Y4" s="3">
        <v>1059</v>
      </c>
      <c r="Z4" s="3">
        <v>1177</v>
      </c>
      <c r="AA4" s="3">
        <v>1311</v>
      </c>
      <c r="AB4" s="3">
        <v>1162</v>
      </c>
      <c r="AC4" s="3">
        <v>767</v>
      </c>
      <c r="AD4" s="3">
        <v>617</v>
      </c>
      <c r="AE4" s="3">
        <v>398</v>
      </c>
      <c r="AF4" s="3">
        <v>457</v>
      </c>
      <c r="AG4" s="4">
        <v>9627</v>
      </c>
    </row>
    <row r="5" spans="1:33" s="5" customFormat="1" ht="12.75">
      <c r="A5" s="30" t="s">
        <v>112</v>
      </c>
      <c r="B5" s="9">
        <v>4356</v>
      </c>
      <c r="C5" s="9">
        <v>5076</v>
      </c>
      <c r="D5" s="9">
        <v>4217</v>
      </c>
      <c r="E5" s="9">
        <v>4719</v>
      </c>
      <c r="F5" s="9">
        <v>9236</v>
      </c>
      <c r="G5" s="9">
        <v>9457</v>
      </c>
      <c r="H5" s="9">
        <v>9103</v>
      </c>
      <c r="I5" s="9">
        <v>7041</v>
      </c>
      <c r="J5" s="9">
        <v>5724</v>
      </c>
      <c r="K5" s="9">
        <v>4077</v>
      </c>
      <c r="L5" s="9">
        <v>2870</v>
      </c>
      <c r="M5" s="9">
        <v>3600</v>
      </c>
      <c r="N5" s="9">
        <v>69476</v>
      </c>
      <c r="O5" s="97">
        <v>1</v>
      </c>
      <c r="T5" s="48" t="s">
        <v>83</v>
      </c>
      <c r="U5" s="3">
        <v>2260</v>
      </c>
      <c r="V5" s="3">
        <v>4757</v>
      </c>
      <c r="W5" s="3">
        <v>8436</v>
      </c>
      <c r="X5" s="3">
        <v>11004</v>
      </c>
      <c r="Y5" s="3">
        <v>8667</v>
      </c>
      <c r="Z5" s="3">
        <v>8437</v>
      </c>
      <c r="AA5" s="3">
        <v>8978</v>
      </c>
      <c r="AB5" s="3">
        <v>7158</v>
      </c>
      <c r="AC5" s="3">
        <v>5123</v>
      </c>
      <c r="AD5" s="3">
        <v>4262</v>
      </c>
      <c r="AE5" s="3">
        <v>3021</v>
      </c>
      <c r="AF5" s="3">
        <v>3273</v>
      </c>
      <c r="AG5" s="4">
        <v>75376</v>
      </c>
    </row>
    <row r="6" spans="1:33" s="5" customFormat="1" ht="15.75" customHeight="1">
      <c r="A6" s="69" t="s">
        <v>113</v>
      </c>
      <c r="B6" s="211">
        <v>0.3308890925756187</v>
      </c>
      <c r="C6" s="211">
        <v>0.165289256198347</v>
      </c>
      <c r="D6" s="211">
        <v>-0.1692277383766746</v>
      </c>
      <c r="E6" s="211">
        <v>0.11904197296656394</v>
      </c>
      <c r="F6" s="211">
        <v>0.9571943208306846</v>
      </c>
      <c r="G6" s="211">
        <v>0.02392810740580331</v>
      </c>
      <c r="H6" s="211">
        <v>-0.03743258961615736</v>
      </c>
      <c r="I6" s="211">
        <v>-0.2265187300889816</v>
      </c>
      <c r="J6" s="211">
        <v>-0.1870472944184065</v>
      </c>
      <c r="K6" s="211">
        <v>-0.28773584905660377</v>
      </c>
      <c r="L6" s="211">
        <v>-0.2960510179053225</v>
      </c>
      <c r="M6" s="211">
        <v>0.254355400696864</v>
      </c>
      <c r="N6" s="165"/>
      <c r="O6"/>
      <c r="T6" s="1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</row>
    <row r="7" spans="1:33" s="5" customFormat="1" ht="15.75" customHeight="1">
      <c r="A7" s="46" t="s">
        <v>124</v>
      </c>
      <c r="B7" s="212">
        <v>0.927433628318584</v>
      </c>
      <c r="C7" s="212">
        <v>0.06705907084296836</v>
      </c>
      <c r="D7" s="212">
        <v>-0.5001185395922239</v>
      </c>
      <c r="E7" s="212">
        <v>-0.571155943293348</v>
      </c>
      <c r="F7" s="212">
        <v>0.06565132110303451</v>
      </c>
      <c r="G7" s="212">
        <v>0.12089605309944296</v>
      </c>
      <c r="H7" s="212">
        <v>0.013922922699933116</v>
      </c>
      <c r="I7" s="212">
        <v>-0.01634534786253139</v>
      </c>
      <c r="J7" s="212">
        <v>0.11731407378489167</v>
      </c>
      <c r="K7" s="212">
        <v>-0.043406851243547595</v>
      </c>
      <c r="L7" s="212">
        <v>-0.04998344918901021</v>
      </c>
      <c r="M7" s="212">
        <v>0.09990834097158574</v>
      </c>
      <c r="N7" s="212">
        <v>-0.0782742517512206</v>
      </c>
      <c r="O7"/>
      <c r="T7" s="1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</row>
    <row r="8" spans="1:27" s="1" customFormat="1" ht="12.75">
      <c r="A8" s="22"/>
      <c r="B8" s="21"/>
      <c r="C8" s="22"/>
      <c r="D8" s="22"/>
      <c r="E8" s="22"/>
      <c r="N8" s="27"/>
      <c r="O8" s="5"/>
      <c r="P8" s="5"/>
      <c r="Q8" s="5"/>
      <c r="R8" s="5"/>
      <c r="S8" s="5"/>
      <c r="T8" s="52"/>
      <c r="U8" s="51"/>
      <c r="V8" s="51"/>
      <c r="AA8" s="50"/>
    </row>
    <row r="9" spans="1:27" s="1" customFormat="1" ht="28.5" customHeight="1">
      <c r="A9" s="225" t="s">
        <v>6</v>
      </c>
      <c r="B9" s="227" t="str">
        <f>'R_MP NEW 2020vs2019'!B12:C12</f>
        <v>DECEMBER</v>
      </c>
      <c r="C9" s="228"/>
      <c r="D9" s="229" t="s">
        <v>34</v>
      </c>
      <c r="E9" s="231" t="s">
        <v>23</v>
      </c>
      <c r="F9" s="232"/>
      <c r="G9" s="229" t="s">
        <v>34</v>
      </c>
      <c r="H9"/>
      <c r="I9"/>
      <c r="J9"/>
      <c r="K9"/>
      <c r="L9"/>
      <c r="M9"/>
      <c r="N9"/>
      <c r="O9" s="5"/>
      <c r="P9" s="5"/>
      <c r="Q9" s="5"/>
      <c r="R9" s="5"/>
      <c r="S9" s="5"/>
      <c r="T9" s="52"/>
      <c r="U9" s="51"/>
      <c r="V9" s="51"/>
      <c r="AA9" s="50"/>
    </row>
    <row r="10" spans="1:27" s="1" customFormat="1" ht="26.25" customHeight="1">
      <c r="A10" s="226"/>
      <c r="B10" s="45">
        <f>'R_MP NEW 2020vs2019'!B13</f>
        <v>2020</v>
      </c>
      <c r="C10" s="45">
        <f>'R_MP NEW 2020vs2019'!C13</f>
        <v>2019</v>
      </c>
      <c r="D10" s="230"/>
      <c r="E10" s="45">
        <f>'R_MP NEW 2020vs2019'!E13</f>
        <v>2020</v>
      </c>
      <c r="F10" s="45">
        <f>'R_MP NEW 2020vs2019'!F13</f>
        <v>2019</v>
      </c>
      <c r="G10" s="230"/>
      <c r="H10" s="36"/>
      <c r="N10" s="27"/>
      <c r="O10" s="5"/>
      <c r="P10" s="5"/>
      <c r="Q10" s="5"/>
      <c r="R10" s="5"/>
      <c r="S10" s="5"/>
      <c r="T10" s="53"/>
      <c r="U10" s="53"/>
      <c r="V10" s="53"/>
      <c r="AA10" s="50"/>
    </row>
    <row r="11" spans="1:34" s="1" customFormat="1" ht="18" customHeight="1">
      <c r="A11" s="18" t="s">
        <v>24</v>
      </c>
      <c r="B11" s="191">
        <v>3088</v>
      </c>
      <c r="C11" s="191">
        <v>2816</v>
      </c>
      <c r="D11" s="192">
        <v>0.09659090909090917</v>
      </c>
      <c r="E11" s="191">
        <v>60154</v>
      </c>
      <c r="F11" s="193">
        <v>65749</v>
      </c>
      <c r="G11" s="192">
        <v>-0.08509635127530457</v>
      </c>
      <c r="H11" s="36"/>
      <c r="N11" s="27"/>
      <c r="O11" s="5"/>
      <c r="P11" s="5"/>
      <c r="Q11" s="5"/>
      <c r="R11" s="5"/>
      <c r="S11" s="5"/>
      <c r="T11" s="54"/>
      <c r="U11" s="54"/>
      <c r="V11" s="54"/>
      <c r="W11" s="55"/>
      <c r="X11" s="55"/>
      <c r="Y11" s="56"/>
      <c r="AG11" s="27"/>
      <c r="AH11" s="57"/>
    </row>
    <row r="12" spans="1:34" s="1" customFormat="1" ht="18" customHeight="1">
      <c r="A12" s="18" t="s">
        <v>25</v>
      </c>
      <c r="B12" s="191">
        <v>512</v>
      </c>
      <c r="C12" s="191">
        <v>457</v>
      </c>
      <c r="D12" s="192">
        <v>0.12035010940919033</v>
      </c>
      <c r="E12" s="191">
        <v>9322</v>
      </c>
      <c r="F12" s="193">
        <v>9627</v>
      </c>
      <c r="G12" s="192">
        <v>-0.03168172847200579</v>
      </c>
      <c r="N12" s="27"/>
      <c r="O12" s="5"/>
      <c r="P12" s="5"/>
      <c r="Q12" s="58"/>
      <c r="R12" s="5"/>
      <c r="S12" s="5"/>
      <c r="T12" s="54"/>
      <c r="U12" s="54"/>
      <c r="V12" s="54"/>
      <c r="W12" s="55"/>
      <c r="X12" s="55"/>
      <c r="Y12" s="56"/>
      <c r="AG12" s="27"/>
      <c r="AH12" s="57"/>
    </row>
    <row r="13" spans="1:33" s="1" customFormat="1" ht="18" customHeight="1">
      <c r="A13" s="46" t="s">
        <v>5</v>
      </c>
      <c r="B13" s="191">
        <v>3600</v>
      </c>
      <c r="C13" s="191">
        <v>3273</v>
      </c>
      <c r="D13" s="192">
        <v>0.09990834097158574</v>
      </c>
      <c r="E13" s="191">
        <v>69476</v>
      </c>
      <c r="F13" s="191">
        <v>75376</v>
      </c>
      <c r="G13" s="192">
        <v>-0.0782742517512206</v>
      </c>
      <c r="N13" s="27"/>
      <c r="O13" s="5"/>
      <c r="P13" s="5"/>
      <c r="Q13" s="5"/>
      <c r="R13" s="5"/>
      <c r="S13" s="5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60"/>
    </row>
    <row r="14" spans="1:33" ht="12.75">
      <c r="A14" s="61"/>
      <c r="B14" s="21"/>
      <c r="C14" s="147"/>
      <c r="D14" s="147"/>
      <c r="E14" s="147"/>
      <c r="F14" s="1"/>
      <c r="G14" s="1"/>
      <c r="H14" s="1"/>
      <c r="I14" s="1"/>
      <c r="J14" s="1"/>
      <c r="K14" s="1"/>
      <c r="L14" s="1"/>
      <c r="M14" s="1"/>
      <c r="N14" s="23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</row>
    <row r="15" spans="1:33" ht="12.75">
      <c r="A15" s="61"/>
      <c r="M15" s="1"/>
      <c r="N15" s="23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</row>
    <row r="16" spans="1:33" ht="12.75">
      <c r="A16" s="61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1"/>
      <c r="AF16" s="1"/>
      <c r="AG16" s="2"/>
    </row>
    <row r="36" ht="12.75">
      <c r="A36" s="8" t="s">
        <v>80</v>
      </c>
    </row>
    <row r="37" ht="12.75">
      <c r="A37" s="44" t="s">
        <v>43</v>
      </c>
    </row>
  </sheetData>
  <sheetProtection/>
  <mergeCells count="7">
    <mergeCell ref="A1:N1"/>
    <mergeCell ref="T1:AG1"/>
    <mergeCell ref="A9:A10"/>
    <mergeCell ref="B9:C9"/>
    <mergeCell ref="D9:D10"/>
    <mergeCell ref="E9:F9"/>
    <mergeCell ref="G9:G10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72" r:id="rId3"/>
  <headerFooter alignWithMargins="0">
    <oddHeader>&amp;L&amp;G</oddHeader>
  </headerFooter>
  <colBreaks count="1" manualBreakCount="1">
    <brk id="15" max="65535" man="1"/>
  </colBreaks>
  <drawing r:id="rId1"/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9.28125" style="0" customWidth="1"/>
    <col min="2" max="5" width="9.28125" style="0" bestFit="1" customWidth="1"/>
    <col min="6" max="6" width="9.57421875" style="0" bestFit="1" customWidth="1"/>
    <col min="7" max="9" width="9.28125" style="0" bestFit="1" customWidth="1"/>
    <col min="14" max="14" width="9.28125" style="0" bestFit="1" customWidth="1"/>
    <col min="15" max="15" width="12.00390625" style="0" customWidth="1"/>
    <col min="18" max="18" width="9.28125" style="0" bestFit="1" customWidth="1"/>
  </cols>
  <sheetData>
    <row r="2" spans="1:15" ht="25.5" customHeight="1">
      <c r="A2" s="270" t="s">
        <v>126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  <c r="L2" s="271"/>
      <c r="M2" s="271"/>
      <c r="N2" s="271"/>
      <c r="O2" s="12"/>
    </row>
    <row r="3" spans="1:15" ht="21" customHeight="1">
      <c r="A3" s="275" t="s">
        <v>4</v>
      </c>
      <c r="B3" s="275"/>
      <c r="C3" s="275"/>
      <c r="D3" s="275"/>
      <c r="E3" s="275"/>
      <c r="F3" s="275"/>
      <c r="G3" s="275"/>
      <c r="H3" s="275"/>
      <c r="I3" s="275"/>
      <c r="J3" s="275"/>
      <c r="K3" s="275"/>
      <c r="L3" s="275"/>
      <c r="M3" s="275"/>
      <c r="N3" s="275"/>
      <c r="O3" s="15"/>
    </row>
    <row r="4" spans="1:18" ht="13.5" customHeight="1">
      <c r="A4" s="39"/>
      <c r="B4" s="134" t="s">
        <v>7</v>
      </c>
      <c r="C4" s="134" t="s">
        <v>8</v>
      </c>
      <c r="D4" s="135" t="s">
        <v>1</v>
      </c>
      <c r="E4" s="135" t="s">
        <v>9</v>
      </c>
      <c r="F4" s="135" t="s">
        <v>10</v>
      </c>
      <c r="G4" s="135" t="s">
        <v>11</v>
      </c>
      <c r="H4" s="135" t="s">
        <v>12</v>
      </c>
      <c r="I4" s="135" t="s">
        <v>13</v>
      </c>
      <c r="J4" s="135" t="s">
        <v>14</v>
      </c>
      <c r="K4" s="135" t="s">
        <v>15</v>
      </c>
      <c r="L4" s="135" t="s">
        <v>16</v>
      </c>
      <c r="M4" s="135" t="s">
        <v>17</v>
      </c>
      <c r="N4" s="135" t="s">
        <v>5</v>
      </c>
      <c r="O4" s="14"/>
      <c r="R4" s="33"/>
    </row>
    <row r="5" spans="1:18" ht="13.5" customHeight="1">
      <c r="A5" s="64" t="s">
        <v>86</v>
      </c>
      <c r="B5" s="136"/>
      <c r="C5" s="137"/>
      <c r="D5" s="137"/>
      <c r="E5" s="137"/>
      <c r="F5" s="136"/>
      <c r="G5" s="136"/>
      <c r="H5" s="136"/>
      <c r="I5" s="136"/>
      <c r="J5" s="136"/>
      <c r="K5" s="136"/>
      <c r="L5" s="136"/>
      <c r="M5" s="138"/>
      <c r="N5" s="64"/>
      <c r="O5" s="14"/>
      <c r="R5" s="33"/>
    </row>
    <row r="6" spans="1:18" s="5" customFormat="1" ht="13.5" customHeight="1">
      <c r="A6" s="136" t="s">
        <v>87</v>
      </c>
      <c r="B6" s="136">
        <v>460</v>
      </c>
      <c r="C6" s="136">
        <v>893</v>
      </c>
      <c r="D6" s="136">
        <v>2168</v>
      </c>
      <c r="E6" s="136">
        <v>3126</v>
      </c>
      <c r="F6" s="136">
        <v>2483</v>
      </c>
      <c r="G6" s="136">
        <v>2401</v>
      </c>
      <c r="H6" s="136">
        <v>2338</v>
      </c>
      <c r="I6" s="136">
        <v>1771</v>
      </c>
      <c r="J6" s="136">
        <v>1224</v>
      </c>
      <c r="K6" s="136">
        <v>881</v>
      </c>
      <c r="L6" s="136">
        <v>617</v>
      </c>
      <c r="M6" s="136">
        <v>741</v>
      </c>
      <c r="N6" s="136">
        <v>19103</v>
      </c>
      <c r="O6" s="14"/>
      <c r="R6" s="35"/>
    </row>
    <row r="7" spans="1:18" s="5" customFormat="1" ht="13.5" customHeight="1">
      <c r="A7" s="64" t="s">
        <v>88</v>
      </c>
      <c r="B7" s="136">
        <v>1947</v>
      </c>
      <c r="C7" s="136">
        <v>4296</v>
      </c>
      <c r="D7" s="136">
        <v>7650</v>
      </c>
      <c r="E7" s="136">
        <v>9885</v>
      </c>
      <c r="F7" s="136">
        <v>7608</v>
      </c>
      <c r="G7" s="136">
        <v>7260</v>
      </c>
      <c r="H7" s="136">
        <v>7667</v>
      </c>
      <c r="I7" s="136">
        <v>5996</v>
      </c>
      <c r="J7" s="136">
        <v>4356</v>
      </c>
      <c r="K7" s="136">
        <v>3645</v>
      </c>
      <c r="L7" s="136">
        <v>2623</v>
      </c>
      <c r="M7" s="136">
        <v>2816</v>
      </c>
      <c r="N7" s="136">
        <v>65749</v>
      </c>
      <c r="O7" s="14"/>
      <c r="R7" s="35"/>
    </row>
    <row r="8" spans="1:18" s="5" customFormat="1" ht="13.5" customHeight="1">
      <c r="A8" s="40" t="s">
        <v>89</v>
      </c>
      <c r="B8" s="194">
        <v>2407</v>
      </c>
      <c r="C8" s="194">
        <v>5189</v>
      </c>
      <c r="D8" s="194">
        <v>9818</v>
      </c>
      <c r="E8" s="194">
        <v>13011</v>
      </c>
      <c r="F8" s="194">
        <v>10091</v>
      </c>
      <c r="G8" s="194">
        <v>9661</v>
      </c>
      <c r="H8" s="194">
        <v>10005</v>
      </c>
      <c r="I8" s="194">
        <v>7767</v>
      </c>
      <c r="J8" s="194">
        <v>5580</v>
      </c>
      <c r="K8" s="194">
        <v>4526</v>
      </c>
      <c r="L8" s="194">
        <v>3240</v>
      </c>
      <c r="M8" s="194">
        <v>3557</v>
      </c>
      <c r="N8" s="194">
        <v>84852</v>
      </c>
      <c r="O8" s="14"/>
      <c r="R8" s="35"/>
    </row>
    <row r="9" spans="1:18" ht="13.5" customHeight="1">
      <c r="A9" s="64" t="s">
        <v>127</v>
      </c>
      <c r="B9" s="266"/>
      <c r="C9" s="267"/>
      <c r="D9" s="267"/>
      <c r="E9" s="267"/>
      <c r="F9" s="267"/>
      <c r="G9" s="267"/>
      <c r="H9" s="267"/>
      <c r="I9" s="267"/>
      <c r="J9" s="267"/>
      <c r="K9" s="267"/>
      <c r="L9" s="267"/>
      <c r="M9" s="267"/>
      <c r="N9" s="268"/>
      <c r="O9" s="14"/>
      <c r="R9" s="33"/>
    </row>
    <row r="10" spans="1:18" ht="12.75">
      <c r="A10" s="136" t="s">
        <v>128</v>
      </c>
      <c r="B10" s="65">
        <v>698</v>
      </c>
      <c r="C10" s="65">
        <v>1090</v>
      </c>
      <c r="D10" s="65">
        <v>1350</v>
      </c>
      <c r="E10" s="65">
        <v>1613</v>
      </c>
      <c r="F10" s="65">
        <v>2729</v>
      </c>
      <c r="G10" s="65">
        <v>2949</v>
      </c>
      <c r="H10" s="65">
        <v>3027</v>
      </c>
      <c r="I10" s="65">
        <v>2057</v>
      </c>
      <c r="J10" s="65">
        <v>1528</v>
      </c>
      <c r="K10" s="65">
        <v>1113</v>
      </c>
      <c r="L10" s="65">
        <v>999</v>
      </c>
      <c r="M10" s="65">
        <v>2662</v>
      </c>
      <c r="N10" s="65">
        <v>21815</v>
      </c>
      <c r="O10" s="14"/>
      <c r="R10" s="33"/>
    </row>
    <row r="11" spans="1:18" s="17" customFormat="1" ht="12.75">
      <c r="A11" s="64" t="s">
        <v>129</v>
      </c>
      <c r="B11" s="136">
        <v>3827</v>
      </c>
      <c r="C11" s="136">
        <v>4509</v>
      </c>
      <c r="D11" s="136">
        <v>3775</v>
      </c>
      <c r="E11" s="136">
        <v>4303</v>
      </c>
      <c r="F11" s="136">
        <v>8171</v>
      </c>
      <c r="G11" s="136">
        <v>8253</v>
      </c>
      <c r="H11" s="136">
        <v>7790</v>
      </c>
      <c r="I11" s="136">
        <v>5859</v>
      </c>
      <c r="J11" s="136">
        <v>4771</v>
      </c>
      <c r="K11" s="136">
        <v>3406</v>
      </c>
      <c r="L11" s="136">
        <v>2402</v>
      </c>
      <c r="M11" s="136">
        <v>3088</v>
      </c>
      <c r="N11" s="136">
        <v>60154</v>
      </c>
      <c r="O11" s="16"/>
      <c r="R11" s="33"/>
    </row>
    <row r="12" spans="1:18" s="5" customFormat="1" ht="12.75">
      <c r="A12" s="40" t="s">
        <v>130</v>
      </c>
      <c r="B12" s="41">
        <v>4525</v>
      </c>
      <c r="C12" s="41">
        <v>5599</v>
      </c>
      <c r="D12" s="41">
        <v>5125</v>
      </c>
      <c r="E12" s="41">
        <v>5916</v>
      </c>
      <c r="F12" s="41">
        <v>10900</v>
      </c>
      <c r="G12" s="41">
        <v>11202</v>
      </c>
      <c r="H12" s="41">
        <v>10817</v>
      </c>
      <c r="I12" s="41">
        <v>7916</v>
      </c>
      <c r="J12" s="41">
        <v>6299</v>
      </c>
      <c r="K12" s="41">
        <v>4519</v>
      </c>
      <c r="L12" s="41">
        <v>3401</v>
      </c>
      <c r="M12" s="41">
        <v>5750</v>
      </c>
      <c r="N12" s="41">
        <v>81969</v>
      </c>
      <c r="O12" s="34"/>
      <c r="R12" s="35"/>
    </row>
    <row r="13" spans="1:18" ht="12.75">
      <c r="A13" s="42" t="s">
        <v>18</v>
      </c>
      <c r="B13" s="154">
        <v>0.8799335272122975</v>
      </c>
      <c r="C13" s="154">
        <v>0.07901329735979967</v>
      </c>
      <c r="D13" s="154">
        <v>-0.47799959258504787</v>
      </c>
      <c r="E13" s="154">
        <v>-0.5453078164629929</v>
      </c>
      <c r="F13" s="154">
        <v>0.08017044891487468</v>
      </c>
      <c r="G13" s="154">
        <v>0.1595072973812235</v>
      </c>
      <c r="H13" s="154">
        <v>0.08115942028985512</v>
      </c>
      <c r="I13" s="154">
        <v>0.019183726020342462</v>
      </c>
      <c r="J13" s="154">
        <v>0.12885304659498198</v>
      </c>
      <c r="K13" s="154">
        <v>-0.0015466195315951836</v>
      </c>
      <c r="L13" s="154">
        <v>0.04969135802469138</v>
      </c>
      <c r="M13" s="154">
        <v>0.6165307843688501</v>
      </c>
      <c r="N13" s="154">
        <v>-0.033976806675152016</v>
      </c>
      <c r="P13" s="29"/>
      <c r="R13" s="33"/>
    </row>
    <row r="14" spans="1:18" ht="12.75">
      <c r="A14" s="42" t="s">
        <v>19</v>
      </c>
      <c r="B14" s="154">
        <v>0.517391304347826</v>
      </c>
      <c r="C14" s="154">
        <v>0.2206047032474805</v>
      </c>
      <c r="D14" s="154">
        <v>-0.3773062730627307</v>
      </c>
      <c r="E14" s="154">
        <v>-0.4840051183621241</v>
      </c>
      <c r="F14" s="154">
        <v>0.0990737011679419</v>
      </c>
      <c r="G14" s="154">
        <v>0.2282382340691378</v>
      </c>
      <c r="H14" s="154">
        <v>0.2946963216424294</v>
      </c>
      <c r="I14" s="154">
        <v>0.16149068322981375</v>
      </c>
      <c r="J14" s="154">
        <v>0.24836601307189543</v>
      </c>
      <c r="K14" s="154">
        <v>0.2633371169125993</v>
      </c>
      <c r="L14" s="154">
        <v>0.619124797406807</v>
      </c>
      <c r="M14" s="154">
        <v>2.592442645074224</v>
      </c>
      <c r="N14" s="154">
        <v>0.14196723027796687</v>
      </c>
      <c r="R14" s="33"/>
    </row>
    <row r="15" spans="1:18" ht="12.75">
      <c r="A15" s="42" t="s">
        <v>20</v>
      </c>
      <c r="B15" s="154">
        <v>0.965588084232152</v>
      </c>
      <c r="C15" s="154">
        <v>0.049581005586592175</v>
      </c>
      <c r="D15" s="154">
        <v>-0.5065359477124183</v>
      </c>
      <c r="E15" s="154">
        <v>-0.5646939807789579</v>
      </c>
      <c r="F15" s="154">
        <v>0.07400105152471093</v>
      </c>
      <c r="G15" s="154">
        <v>0.13677685950413232</v>
      </c>
      <c r="H15" s="154">
        <v>0.016042780748663166</v>
      </c>
      <c r="I15" s="154">
        <v>-0.022848565710473667</v>
      </c>
      <c r="J15" s="154">
        <v>0.09527089072543626</v>
      </c>
      <c r="K15" s="154">
        <v>-0.06556927297668036</v>
      </c>
      <c r="L15" s="154">
        <v>-0.08425467022493327</v>
      </c>
      <c r="M15" s="154">
        <v>0.09659090909090917</v>
      </c>
      <c r="N15" s="154">
        <v>-0.08509635127530457</v>
      </c>
      <c r="R15" s="33"/>
    </row>
    <row r="16" spans="1:18" ht="12.75">
      <c r="A16" s="42" t="s">
        <v>21</v>
      </c>
      <c r="B16" s="154">
        <v>0.15425414364640885</v>
      </c>
      <c r="C16" s="154">
        <v>0.19467762100375066</v>
      </c>
      <c r="D16" s="154">
        <v>0.2634146341463415</v>
      </c>
      <c r="E16" s="154">
        <v>0.27265043948613926</v>
      </c>
      <c r="F16" s="154">
        <v>0.25036697247706424</v>
      </c>
      <c r="G16" s="154">
        <v>0.26325656132833425</v>
      </c>
      <c r="H16" s="154">
        <v>0.2798372931496718</v>
      </c>
      <c r="I16" s="154">
        <v>0.2598534613441132</v>
      </c>
      <c r="J16" s="154">
        <v>0.2425781870138117</v>
      </c>
      <c r="K16" s="154">
        <v>0.2462934277495021</v>
      </c>
      <c r="L16" s="154">
        <v>0.2937371361364305</v>
      </c>
      <c r="M16" s="154">
        <v>0.46295652173913043</v>
      </c>
      <c r="N16" s="154">
        <v>0.26613719820907905</v>
      </c>
      <c r="P16" s="29"/>
      <c r="R16" s="33"/>
    </row>
    <row r="17" spans="1:18" ht="12.75">
      <c r="A17" s="28"/>
      <c r="B17" s="97"/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7"/>
      <c r="R17" s="33"/>
    </row>
    <row r="18" spans="1:18" ht="21" customHeight="1">
      <c r="A18" s="275" t="s">
        <v>3</v>
      </c>
      <c r="B18" s="275"/>
      <c r="C18" s="275"/>
      <c r="D18" s="275"/>
      <c r="E18" s="275"/>
      <c r="F18" s="275"/>
      <c r="G18" s="275"/>
      <c r="H18" s="275"/>
      <c r="I18" s="275"/>
      <c r="J18" s="275"/>
      <c r="K18" s="275"/>
      <c r="L18" s="275"/>
      <c r="M18" s="275"/>
      <c r="N18" s="275"/>
      <c r="O18" s="15"/>
      <c r="R18" s="33"/>
    </row>
    <row r="19" spans="1:18" ht="12.75">
      <c r="A19" s="39"/>
      <c r="B19" s="134" t="s">
        <v>7</v>
      </c>
      <c r="C19" s="134" t="s">
        <v>8</v>
      </c>
      <c r="D19" s="135" t="s">
        <v>1</v>
      </c>
      <c r="E19" s="135" t="s">
        <v>9</v>
      </c>
      <c r="F19" s="135" t="s">
        <v>10</v>
      </c>
      <c r="G19" s="135" t="s">
        <v>11</v>
      </c>
      <c r="H19" s="135" t="s">
        <v>12</v>
      </c>
      <c r="I19" s="135" t="s">
        <v>13</v>
      </c>
      <c r="J19" s="135" t="s">
        <v>14</v>
      </c>
      <c r="K19" s="135" t="s">
        <v>15</v>
      </c>
      <c r="L19" s="135" t="s">
        <v>16</v>
      </c>
      <c r="M19" s="135" t="s">
        <v>17</v>
      </c>
      <c r="N19" s="135" t="s">
        <v>5</v>
      </c>
      <c r="O19" s="14"/>
      <c r="R19" s="33"/>
    </row>
    <row r="20" spans="1:18" ht="12.75">
      <c r="A20" s="64" t="s">
        <v>86</v>
      </c>
      <c r="B20" s="272"/>
      <c r="C20" s="273"/>
      <c r="D20" s="273"/>
      <c r="E20" s="273"/>
      <c r="F20" s="273"/>
      <c r="G20" s="273"/>
      <c r="H20" s="273"/>
      <c r="I20" s="273"/>
      <c r="J20" s="273"/>
      <c r="K20" s="273"/>
      <c r="L20" s="273"/>
      <c r="M20" s="273"/>
      <c r="N20" s="274"/>
      <c r="O20" s="14"/>
      <c r="R20" s="33"/>
    </row>
    <row r="21" spans="1:18" ht="12.75">
      <c r="A21" s="136" t="s">
        <v>90</v>
      </c>
      <c r="B21" s="195">
        <v>362</v>
      </c>
      <c r="C21" s="195">
        <v>803</v>
      </c>
      <c r="D21" s="195">
        <v>1857</v>
      </c>
      <c r="E21" s="195">
        <v>2581</v>
      </c>
      <c r="F21" s="195">
        <v>2381</v>
      </c>
      <c r="G21" s="195">
        <v>2501</v>
      </c>
      <c r="H21" s="195">
        <v>2785</v>
      </c>
      <c r="I21" s="195">
        <v>2220</v>
      </c>
      <c r="J21" s="195">
        <v>1367</v>
      </c>
      <c r="K21" s="195">
        <v>1054</v>
      </c>
      <c r="L21" s="195">
        <v>598</v>
      </c>
      <c r="M21" s="195">
        <v>662</v>
      </c>
      <c r="N21" s="136">
        <v>19171</v>
      </c>
      <c r="O21" s="14"/>
      <c r="R21" s="33"/>
    </row>
    <row r="22" spans="1:18" ht="12.75">
      <c r="A22" s="64" t="s">
        <v>91</v>
      </c>
      <c r="B22" s="136">
        <v>313</v>
      </c>
      <c r="C22" s="136">
        <v>461</v>
      </c>
      <c r="D22" s="136">
        <v>786</v>
      </c>
      <c r="E22" s="136">
        <v>1119</v>
      </c>
      <c r="F22" s="136">
        <v>1059</v>
      </c>
      <c r="G22" s="136">
        <v>1177</v>
      </c>
      <c r="H22" s="136">
        <v>1311</v>
      </c>
      <c r="I22" s="136">
        <v>1162</v>
      </c>
      <c r="J22" s="136">
        <v>767</v>
      </c>
      <c r="K22" s="136">
        <v>617</v>
      </c>
      <c r="L22" s="136">
        <v>398</v>
      </c>
      <c r="M22" s="136">
        <v>457</v>
      </c>
      <c r="N22" s="136">
        <v>9627</v>
      </c>
      <c r="O22" s="14"/>
      <c r="R22" s="33"/>
    </row>
    <row r="23" spans="1:18" ht="12.75">
      <c r="A23" s="40" t="s">
        <v>92</v>
      </c>
      <c r="B23" s="194">
        <v>675</v>
      </c>
      <c r="C23" s="194">
        <v>1264</v>
      </c>
      <c r="D23" s="194">
        <v>2643</v>
      </c>
      <c r="E23" s="194">
        <v>3700</v>
      </c>
      <c r="F23" s="194">
        <v>3440</v>
      </c>
      <c r="G23" s="194">
        <v>3678</v>
      </c>
      <c r="H23" s="194">
        <v>4096</v>
      </c>
      <c r="I23" s="194">
        <v>3382</v>
      </c>
      <c r="J23" s="194">
        <v>2134</v>
      </c>
      <c r="K23" s="194">
        <v>1671</v>
      </c>
      <c r="L23" s="194">
        <v>996</v>
      </c>
      <c r="M23" s="194">
        <v>1119</v>
      </c>
      <c r="N23" s="194">
        <v>28798</v>
      </c>
      <c r="O23" s="14"/>
      <c r="R23" s="33"/>
    </row>
    <row r="24" spans="1:18" ht="12.75">
      <c r="A24" s="64" t="s">
        <v>127</v>
      </c>
      <c r="B24" s="266"/>
      <c r="C24" s="267"/>
      <c r="D24" s="267"/>
      <c r="E24" s="267"/>
      <c r="F24" s="267"/>
      <c r="G24" s="267"/>
      <c r="H24" s="267"/>
      <c r="I24" s="267"/>
      <c r="J24" s="267"/>
      <c r="K24" s="267"/>
      <c r="L24" s="267"/>
      <c r="M24" s="267"/>
      <c r="N24" s="268"/>
      <c r="O24" s="14"/>
      <c r="R24" s="33"/>
    </row>
    <row r="25" spans="1:18" ht="12.75">
      <c r="A25" s="136" t="s">
        <v>131</v>
      </c>
      <c r="B25" s="65">
        <v>649</v>
      </c>
      <c r="C25" s="65">
        <v>863</v>
      </c>
      <c r="D25" s="65">
        <v>807</v>
      </c>
      <c r="E25" s="65">
        <v>811</v>
      </c>
      <c r="F25" s="65">
        <v>1953</v>
      </c>
      <c r="G25" s="65">
        <v>2303</v>
      </c>
      <c r="H25" s="65">
        <v>2338</v>
      </c>
      <c r="I25" s="65">
        <v>1964</v>
      </c>
      <c r="J25" s="65">
        <v>1552</v>
      </c>
      <c r="K25" s="65">
        <v>952</v>
      </c>
      <c r="L25" s="65">
        <v>1104</v>
      </c>
      <c r="M25" s="65">
        <v>3044</v>
      </c>
      <c r="N25" s="65">
        <v>18340</v>
      </c>
      <c r="O25" s="14"/>
      <c r="R25" s="33"/>
    </row>
    <row r="26" spans="1:18" s="17" customFormat="1" ht="12.75">
      <c r="A26" s="64" t="s">
        <v>132</v>
      </c>
      <c r="B26" s="136">
        <v>529</v>
      </c>
      <c r="C26" s="136">
        <v>567</v>
      </c>
      <c r="D26" s="136">
        <v>442</v>
      </c>
      <c r="E26" s="136">
        <v>416</v>
      </c>
      <c r="F26" s="136">
        <v>1065</v>
      </c>
      <c r="G26" s="136">
        <v>1204</v>
      </c>
      <c r="H26" s="136">
        <v>1313</v>
      </c>
      <c r="I26" s="136">
        <v>1182</v>
      </c>
      <c r="J26" s="136">
        <v>953</v>
      </c>
      <c r="K26" s="136">
        <v>671</v>
      </c>
      <c r="L26" s="136">
        <v>468</v>
      </c>
      <c r="M26" s="136">
        <v>512</v>
      </c>
      <c r="N26" s="136">
        <v>9322</v>
      </c>
      <c r="O26" s="16"/>
      <c r="R26" s="33"/>
    </row>
    <row r="27" spans="1:15" s="5" customFormat="1" ht="12.75">
      <c r="A27" s="40" t="s">
        <v>133</v>
      </c>
      <c r="B27" s="41">
        <v>1178</v>
      </c>
      <c r="C27" s="41">
        <v>1430</v>
      </c>
      <c r="D27" s="41">
        <v>1249</v>
      </c>
      <c r="E27" s="41">
        <v>1227</v>
      </c>
      <c r="F27" s="41">
        <v>3018</v>
      </c>
      <c r="G27" s="41">
        <v>3507</v>
      </c>
      <c r="H27" s="41">
        <v>3651</v>
      </c>
      <c r="I27" s="41">
        <v>3146</v>
      </c>
      <c r="J27" s="41">
        <v>2505</v>
      </c>
      <c r="K27" s="41">
        <v>1623</v>
      </c>
      <c r="L27" s="41">
        <v>1572</v>
      </c>
      <c r="M27" s="41">
        <v>3556</v>
      </c>
      <c r="N27" s="41">
        <v>27662</v>
      </c>
      <c r="O27" s="34"/>
    </row>
    <row r="28" spans="1:15" s="5" customFormat="1" ht="12.75">
      <c r="A28" s="42" t="s">
        <v>18</v>
      </c>
      <c r="B28" s="154">
        <v>0.7451851851851852</v>
      </c>
      <c r="C28" s="154">
        <v>0.13132911392405067</v>
      </c>
      <c r="D28" s="154">
        <v>-0.5274309496783958</v>
      </c>
      <c r="E28" s="154">
        <v>-0.6683783783783783</v>
      </c>
      <c r="F28" s="154">
        <v>-0.12267441860465111</v>
      </c>
      <c r="G28" s="154">
        <v>-0.046492659053833596</v>
      </c>
      <c r="H28" s="154">
        <v>-0.108642578125</v>
      </c>
      <c r="I28" s="154">
        <v>-0.06978119455943232</v>
      </c>
      <c r="J28" s="154">
        <v>0.1738519212746017</v>
      </c>
      <c r="K28" s="154">
        <v>-0.02872531418312385</v>
      </c>
      <c r="L28" s="154">
        <v>0.5783132530120483</v>
      </c>
      <c r="M28" s="154">
        <v>2.1778373547810546</v>
      </c>
      <c r="N28" s="154">
        <v>-0.039447183832210575</v>
      </c>
      <c r="O28" s="34"/>
    </row>
    <row r="29" spans="1:15" s="5" customFormat="1" ht="12.75">
      <c r="A29" s="42" t="s">
        <v>19</v>
      </c>
      <c r="B29" s="154">
        <v>0.7928176795580111</v>
      </c>
      <c r="C29" s="154">
        <v>0.07471980074719808</v>
      </c>
      <c r="D29" s="154">
        <v>-0.5654281098546041</v>
      </c>
      <c r="E29" s="154">
        <v>-0.6857807051530415</v>
      </c>
      <c r="F29" s="154">
        <v>-0.1797564048719026</v>
      </c>
      <c r="G29" s="154">
        <v>-0.07916833266693324</v>
      </c>
      <c r="H29" s="154">
        <v>-0.16050269299820463</v>
      </c>
      <c r="I29" s="154">
        <v>-0.11531531531531536</v>
      </c>
      <c r="J29" s="154">
        <v>0.135332845647403</v>
      </c>
      <c r="K29" s="154">
        <v>-0.09677419354838712</v>
      </c>
      <c r="L29" s="154">
        <v>0.8461538461538463</v>
      </c>
      <c r="M29" s="154">
        <v>3.598187311178248</v>
      </c>
      <c r="N29" s="154">
        <v>-0.04334672161076625</v>
      </c>
      <c r="O29" s="34"/>
    </row>
    <row r="30" spans="1:15" s="5" customFormat="1" ht="12.75">
      <c r="A30" s="42" t="s">
        <v>20</v>
      </c>
      <c r="B30" s="154">
        <v>0.6900958466453675</v>
      </c>
      <c r="C30" s="154">
        <v>0.22993492407809102</v>
      </c>
      <c r="D30" s="154">
        <v>-0.43765903307888043</v>
      </c>
      <c r="E30" s="154">
        <v>-0.6282394995531725</v>
      </c>
      <c r="F30" s="154">
        <v>0.0056657223796034994</v>
      </c>
      <c r="G30" s="154">
        <v>0.022939677145284554</v>
      </c>
      <c r="H30" s="154">
        <v>0.0015255530129671957</v>
      </c>
      <c r="I30" s="154">
        <v>0.01721170395869187</v>
      </c>
      <c r="J30" s="154">
        <v>0.2425032594524119</v>
      </c>
      <c r="K30" s="154">
        <v>0.08752025931928697</v>
      </c>
      <c r="L30" s="154">
        <v>0.1758793969849246</v>
      </c>
      <c r="M30" s="154">
        <v>0.12035010940919033</v>
      </c>
      <c r="N30" s="154">
        <v>-0.03168172847200579</v>
      </c>
      <c r="O30" s="34"/>
    </row>
    <row r="31" spans="1:14" ht="12.75">
      <c r="A31" s="42" t="s">
        <v>22</v>
      </c>
      <c r="B31" s="154">
        <v>0.5509337860780985</v>
      </c>
      <c r="C31" s="154">
        <v>0.6034965034965035</v>
      </c>
      <c r="D31" s="154">
        <v>0.6461168935148118</v>
      </c>
      <c r="E31" s="154">
        <v>0.660961695191524</v>
      </c>
      <c r="F31" s="154">
        <v>0.647117296222664</v>
      </c>
      <c r="G31" s="154">
        <v>0.656686626746507</v>
      </c>
      <c r="H31" s="154">
        <v>0.6403725006847439</v>
      </c>
      <c r="I31" s="154">
        <v>0.6242848061029879</v>
      </c>
      <c r="J31" s="154">
        <v>0.619560878243513</v>
      </c>
      <c r="K31" s="154">
        <v>0.5865680837954406</v>
      </c>
      <c r="L31" s="154">
        <v>0.7022900763358778</v>
      </c>
      <c r="M31" s="154">
        <v>0.8560179977502812</v>
      </c>
      <c r="N31" s="154">
        <v>0.6630033981635457</v>
      </c>
    </row>
    <row r="34" spans="1:7" ht="30.75" customHeight="1">
      <c r="A34" s="235" t="s">
        <v>4</v>
      </c>
      <c r="B34" s="276" t="str">
        <f>'R_PTW USED 2020vs2019'!B9:C9</f>
        <v>DECEMBER</v>
      </c>
      <c r="C34" s="277"/>
      <c r="D34" s="278" t="s">
        <v>34</v>
      </c>
      <c r="E34" s="280" t="s">
        <v>23</v>
      </c>
      <c r="F34" s="281"/>
      <c r="G34" s="278" t="s">
        <v>34</v>
      </c>
    </row>
    <row r="35" spans="1:7" ht="15.75" customHeight="1">
      <c r="A35" s="236"/>
      <c r="B35" s="45">
        <v>2020</v>
      </c>
      <c r="C35" s="45">
        <v>2019</v>
      </c>
      <c r="D35" s="279"/>
      <c r="E35" s="45">
        <v>2020</v>
      </c>
      <c r="F35" s="45">
        <v>2019</v>
      </c>
      <c r="G35" s="279"/>
    </row>
    <row r="36" spans="1:7" ht="15.75" customHeight="1">
      <c r="A36" s="67" t="s">
        <v>40</v>
      </c>
      <c r="B36" s="196">
        <v>2662</v>
      </c>
      <c r="C36" s="196">
        <v>741</v>
      </c>
      <c r="D36" s="192">
        <v>2.592442645074224</v>
      </c>
      <c r="E36" s="196">
        <v>21815</v>
      </c>
      <c r="F36" s="196">
        <v>19103</v>
      </c>
      <c r="G36" s="192">
        <v>0.14196723027796687</v>
      </c>
    </row>
    <row r="37" spans="1:7" ht="15.75" customHeight="1">
      <c r="A37" s="67" t="s">
        <v>41</v>
      </c>
      <c r="B37" s="196">
        <v>3088</v>
      </c>
      <c r="C37" s="196">
        <v>2816</v>
      </c>
      <c r="D37" s="192">
        <v>0.09659090909090917</v>
      </c>
      <c r="E37" s="196">
        <v>60154</v>
      </c>
      <c r="F37" s="196">
        <v>65749</v>
      </c>
      <c r="G37" s="192">
        <v>-0.08509635127530457</v>
      </c>
    </row>
    <row r="38" spans="1:7" ht="15.75" customHeight="1">
      <c r="A38" s="95" t="s">
        <v>5</v>
      </c>
      <c r="B38" s="196">
        <v>5750</v>
      </c>
      <c r="C38" s="196">
        <v>3557</v>
      </c>
      <c r="D38" s="192">
        <v>0.6165307843688501</v>
      </c>
      <c r="E38" s="196">
        <v>81969</v>
      </c>
      <c r="F38" s="196">
        <v>84852</v>
      </c>
      <c r="G38" s="192">
        <v>-0.033976806675152016</v>
      </c>
    </row>
    <row r="39" ht="15.75" customHeight="1"/>
    <row r="40" ht="15.75" customHeight="1"/>
    <row r="41" spans="1:7" ht="32.25" customHeight="1">
      <c r="A41" s="235" t="s">
        <v>3</v>
      </c>
      <c r="B41" s="276" t="str">
        <f>B34</f>
        <v>DECEMBER</v>
      </c>
      <c r="C41" s="277"/>
      <c r="D41" s="278" t="s">
        <v>34</v>
      </c>
      <c r="E41" s="280" t="s">
        <v>23</v>
      </c>
      <c r="F41" s="281"/>
      <c r="G41" s="278" t="s">
        <v>34</v>
      </c>
    </row>
    <row r="42" spans="1:7" ht="15.75" customHeight="1">
      <c r="A42" s="236"/>
      <c r="B42" s="45">
        <v>2020</v>
      </c>
      <c r="C42" s="45">
        <v>2019</v>
      </c>
      <c r="D42" s="279"/>
      <c r="E42" s="45">
        <v>2020</v>
      </c>
      <c r="F42" s="45">
        <v>2019</v>
      </c>
      <c r="G42" s="279"/>
    </row>
    <row r="43" spans="1:7" ht="15.75" customHeight="1">
      <c r="A43" s="67" t="s">
        <v>40</v>
      </c>
      <c r="B43" s="196">
        <v>3044</v>
      </c>
      <c r="C43" s="196">
        <v>662</v>
      </c>
      <c r="D43" s="192">
        <v>3.598187311178248</v>
      </c>
      <c r="E43" s="196">
        <v>18340</v>
      </c>
      <c r="F43" s="196">
        <v>19171</v>
      </c>
      <c r="G43" s="192">
        <v>-0.04334672161076625</v>
      </c>
    </row>
    <row r="44" spans="1:7" ht="15.75" customHeight="1">
      <c r="A44" s="67" t="s">
        <v>41</v>
      </c>
      <c r="B44" s="196">
        <v>512</v>
      </c>
      <c r="C44" s="196">
        <v>457</v>
      </c>
      <c r="D44" s="192">
        <v>0.12035010940919033</v>
      </c>
      <c r="E44" s="196">
        <v>9322</v>
      </c>
      <c r="F44" s="196">
        <v>9627</v>
      </c>
      <c r="G44" s="192">
        <v>-0.03168172847200579</v>
      </c>
    </row>
    <row r="45" spans="1:7" ht="15.75" customHeight="1">
      <c r="A45" s="95" t="s">
        <v>5</v>
      </c>
      <c r="B45" s="196">
        <v>3556</v>
      </c>
      <c r="C45" s="196">
        <v>1119</v>
      </c>
      <c r="D45" s="192">
        <v>2.1778373547810546</v>
      </c>
      <c r="E45" s="196">
        <v>27662</v>
      </c>
      <c r="F45" s="196">
        <v>28798</v>
      </c>
      <c r="G45" s="192">
        <v>-0.039447183832210575</v>
      </c>
    </row>
    <row r="49" spans="1:15" ht="19.5" customHeight="1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</row>
    <row r="50" spans="1:15" ht="12.75">
      <c r="A50" s="8" t="s">
        <v>80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5.25" customHeight="1">
      <c r="A51" s="13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43.5" customHeight="1">
      <c r="A52" s="269" t="s">
        <v>44</v>
      </c>
      <c r="B52" s="269"/>
      <c r="C52" s="269"/>
      <c r="D52" s="269"/>
      <c r="E52" s="269"/>
      <c r="F52" s="269"/>
      <c r="G52" s="269"/>
      <c r="H52" s="269"/>
      <c r="I52" s="269"/>
      <c r="J52" s="31"/>
      <c r="K52" s="31"/>
      <c r="L52" s="31"/>
      <c r="M52" s="31"/>
      <c r="N52" s="31"/>
      <c r="O52" s="1"/>
    </row>
    <row r="53" spans="1:15" ht="18.75" customHeight="1">
      <c r="A53" s="1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2"/>
      <c r="O53" s="1"/>
    </row>
    <row r="54" spans="1:15" ht="12.75">
      <c r="A54" s="1"/>
      <c r="B54" s="1"/>
      <c r="C54" s="6"/>
      <c r="D54" s="6"/>
      <c r="E54" s="6"/>
      <c r="F54" s="6"/>
      <c r="G54" s="1"/>
      <c r="H54" s="1"/>
      <c r="I54" s="1"/>
      <c r="J54" s="1"/>
      <c r="K54" s="1"/>
      <c r="L54" s="1"/>
      <c r="M54" s="1"/>
      <c r="N54" s="1"/>
      <c r="O54" s="1"/>
    </row>
  </sheetData>
  <sheetProtection/>
  <mergeCells count="17">
    <mergeCell ref="E34:F34"/>
    <mergeCell ref="G34:G35"/>
    <mergeCell ref="A41:A42"/>
    <mergeCell ref="B41:C41"/>
    <mergeCell ref="D41:D42"/>
    <mergeCell ref="E41:F41"/>
    <mergeCell ref="G41:G42"/>
    <mergeCell ref="B9:N9"/>
    <mergeCell ref="A52:I52"/>
    <mergeCell ref="A2:N2"/>
    <mergeCell ref="B20:N20"/>
    <mergeCell ref="B24:N24"/>
    <mergeCell ref="A3:N3"/>
    <mergeCell ref="A18:N18"/>
    <mergeCell ref="A34:A35"/>
    <mergeCell ref="B34:C34"/>
    <mergeCell ref="D34:D35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56" r:id="rId3"/>
  <headerFooter alignWithMargins="0">
    <oddHeader>&amp;L&amp;G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ZM SOIS</dc:creator>
  <cp:keywords/>
  <dc:description/>
  <cp:lastModifiedBy>Marek_Wolfigiel</cp:lastModifiedBy>
  <cp:lastPrinted>2014-07-09T14:44:20Z</cp:lastPrinted>
  <dcterms:created xsi:type="dcterms:W3CDTF">2008-02-15T15:03:22Z</dcterms:created>
  <dcterms:modified xsi:type="dcterms:W3CDTF">2021-01-07T13:58:04Z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